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Q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B84"/>
  <c r="D84" s="1"/>
  <c r="Q84" s="1"/>
  <c r="B88"/>
  <c r="D88" s="1"/>
  <c r="B92"/>
  <c r="D92" s="1"/>
  <c r="Q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1" i="81" l="1"/>
  <c r="Q86"/>
  <c r="Q83"/>
  <c r="Q80"/>
  <c r="Q38"/>
  <c r="Q45"/>
  <c r="Q73"/>
  <c r="Q89"/>
  <c r="Q3"/>
  <c r="DM99" i="11"/>
  <c r="Q41" i="81"/>
  <c r="Q72"/>
  <c r="Q40"/>
  <c r="Q8"/>
  <c r="T2" i="82"/>
  <c r="T2" i="79"/>
  <c r="Q88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4"/>
  <c r="AB76" i="63"/>
  <c r="AB72"/>
  <c r="AB48"/>
  <c r="AB44"/>
  <c r="AB16"/>
  <c r="AB97"/>
  <c r="AB93"/>
  <c r="AB89"/>
  <c r="AB85"/>
  <c r="AB81"/>
  <c r="AB77"/>
  <c r="AB73"/>
  <c r="AB69"/>
  <c r="AB97" i="62"/>
  <c r="AB65"/>
  <c r="AB37"/>
  <c r="AB21"/>
  <c r="AB56"/>
  <c r="AB48"/>
  <c r="AB84" i="61"/>
  <c r="AB80"/>
  <c r="AB72"/>
  <c r="AB68"/>
  <c r="AB52"/>
  <c r="AB32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L99"/>
  <c r="I99"/>
  <c r="F99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9" i="55"/>
  <c r="V32"/>
  <c r="O32"/>
  <c r="V40"/>
  <c r="V16"/>
  <c r="O16"/>
  <c r="V24"/>
  <c r="V87"/>
  <c r="O98"/>
  <c r="V24" i="56"/>
  <c r="V26"/>
  <c r="V42"/>
  <c r="O51"/>
  <c r="N8" i="55"/>
  <c r="F9"/>
  <c r="I99"/>
  <c r="M99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45" i="56"/>
  <c r="O65"/>
  <c r="V66" i="55"/>
  <c r="V82"/>
  <c r="V36" i="5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5" i="56"/>
  <c r="O21"/>
  <c r="O37"/>
  <c r="O53"/>
  <c r="O61"/>
  <c r="O69"/>
  <c r="O77"/>
  <c r="O93"/>
  <c r="V28"/>
  <c r="V44"/>
  <c r="V82"/>
  <c r="J99" i="55"/>
  <c r="N24"/>
  <c r="O24" s="1"/>
  <c r="N40"/>
  <c r="O40" s="1"/>
  <c r="N56"/>
  <c r="V70" i="58"/>
  <c r="V86"/>
  <c r="G3" i="56"/>
  <c r="V60"/>
  <c r="V64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50"/>
  <c r="V64" i="55"/>
  <c r="V72"/>
  <c r="V76"/>
  <c r="V88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42"/>
  <c r="O45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N99"/>
  <c r="P99" s="1"/>
  <c r="K99"/>
  <c r="M99" s="1"/>
  <c r="H99"/>
  <c r="J99" s="1"/>
  <c r="E99"/>
  <c r="G99" s="1"/>
  <c r="O66" i="56"/>
  <c r="O46"/>
  <c r="O68"/>
  <c r="O56"/>
  <c r="O78"/>
  <c r="O62"/>
  <c r="O54"/>
  <c r="O30"/>
  <c r="O26"/>
  <c r="O10"/>
  <c r="O78" i="55"/>
  <c r="O74"/>
  <c r="O66"/>
  <c r="O36" i="56"/>
  <c r="O15"/>
  <c r="V39"/>
  <c r="O35"/>
  <c r="O7"/>
  <c r="O56" i="55"/>
  <c r="G10"/>
  <c r="O28" i="56"/>
  <c r="O23"/>
  <c r="V68"/>
  <c r="O57"/>
  <c r="V56"/>
  <c r="O29"/>
  <c r="O13"/>
  <c r="V96" i="55"/>
  <c r="O92"/>
  <c r="V84"/>
  <c r="G80"/>
  <c r="O71"/>
  <c r="V68"/>
  <c r="V48"/>
  <c r="G31"/>
  <c r="V31" s="1"/>
  <c r="O27"/>
  <c r="O4"/>
  <c r="V51"/>
  <c r="V74" i="58"/>
  <c r="G50" i="57"/>
  <c r="V50" s="1"/>
  <c r="O93" i="58"/>
  <c r="O57"/>
  <c r="V25"/>
  <c r="V65"/>
  <c r="O26"/>
  <c r="O6"/>
  <c r="G98" i="57"/>
  <c r="V98" s="1"/>
  <c r="G86"/>
  <c r="O86" s="1"/>
  <c r="G66"/>
  <c r="V66" s="1"/>
  <c r="G34"/>
  <c r="V34" s="1"/>
  <c r="G22"/>
  <c r="V22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Q99" i="81"/>
  <c r="O31" i="55"/>
  <c r="O4" i="56"/>
  <c r="O80" i="55"/>
  <c r="V80"/>
  <c r="O77" i="57"/>
  <c r="O66"/>
  <c r="V6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B74" i="78"/>
  <c r="N31"/>
  <c r="H39"/>
  <c r="H68"/>
  <c r="Q26"/>
  <c r="I82"/>
  <c r="I95"/>
  <c r="K51"/>
  <c r="N53"/>
  <c r="J75"/>
  <c r="L14"/>
  <c r="J8"/>
  <c r="B6"/>
  <c r="K75"/>
  <c r="P73"/>
  <c r="O68"/>
  <c r="G81"/>
  <c r="B20"/>
  <c r="L87"/>
  <c r="G30"/>
  <c r="L68"/>
  <c r="H47"/>
  <c r="B59"/>
  <c r="G6"/>
  <c r="K71"/>
  <c r="Q83"/>
  <c r="B55"/>
  <c r="L65"/>
  <c r="I17"/>
  <c r="B19"/>
  <c r="J74"/>
  <c r="G35"/>
  <c r="B68"/>
  <c r="N65"/>
  <c r="Q68"/>
  <c r="G34"/>
  <c r="I52"/>
  <c r="L77"/>
  <c r="H27"/>
  <c r="J81"/>
  <c r="J70"/>
  <c r="I58"/>
  <c r="B69"/>
  <c r="O12"/>
  <c r="B23"/>
  <c r="G72"/>
  <c r="K47"/>
  <c r="B77"/>
  <c r="P82"/>
  <c r="O40"/>
  <c r="K43"/>
  <c r="K19"/>
  <c r="N72"/>
  <c r="O63"/>
  <c r="N81"/>
  <c r="I7"/>
  <c r="G80"/>
  <c r="B21"/>
  <c r="H41"/>
  <c r="N43"/>
  <c r="Q39"/>
  <c r="Q63"/>
  <c r="L28"/>
  <c r="J21"/>
  <c r="J55"/>
  <c r="K5"/>
  <c r="P15"/>
  <c r="Q89"/>
  <c r="K66"/>
  <c r="P43"/>
  <c r="L59"/>
  <c r="N97"/>
  <c r="L69"/>
  <c r="H86"/>
  <c r="I68"/>
  <c r="N41"/>
  <c r="G53"/>
  <c r="P84"/>
  <c r="Q57"/>
  <c r="O91"/>
  <c r="K86"/>
  <c r="Q76"/>
  <c r="J31"/>
  <c r="G57"/>
  <c r="I79"/>
  <c r="Q3"/>
  <c r="P33"/>
  <c r="Q19"/>
  <c r="J83"/>
  <c r="Q96"/>
  <c r="O51"/>
  <c r="G7"/>
  <c r="N24"/>
  <c r="G87"/>
  <c r="E1"/>
  <c r="N98"/>
  <c r="I13"/>
  <c r="B50"/>
  <c r="N33"/>
  <c r="H83"/>
  <c r="K42"/>
  <c r="B34"/>
  <c r="Q27"/>
  <c r="K79"/>
  <c r="L5"/>
  <c r="I4"/>
  <c r="K23"/>
  <c r="Q98"/>
  <c r="I47"/>
  <c r="I9"/>
  <c r="K3"/>
  <c r="Q29"/>
  <c r="B78"/>
  <c r="L22"/>
  <c r="H31"/>
  <c r="G67"/>
  <c r="Q44"/>
  <c r="J94"/>
  <c r="N20"/>
  <c r="O85"/>
  <c r="I84"/>
  <c r="B4"/>
  <c r="K58"/>
  <c r="K28"/>
  <c r="H18"/>
  <c r="G39"/>
  <c r="L8"/>
  <c r="Q73"/>
  <c r="G33"/>
  <c r="K16"/>
  <c r="J72"/>
  <c r="J57"/>
  <c r="L75"/>
  <c r="B2"/>
  <c r="P94"/>
  <c r="B80"/>
  <c r="G26"/>
  <c r="N80"/>
  <c r="O25"/>
  <c r="Q17"/>
  <c r="B7"/>
  <c r="Q60"/>
  <c r="I88"/>
  <c r="P71"/>
  <c r="N61"/>
  <c r="L62"/>
  <c r="I96"/>
  <c r="G40"/>
  <c r="L43"/>
  <c r="K31"/>
  <c r="N3"/>
  <c r="H77"/>
  <c r="P36"/>
  <c r="B16"/>
  <c r="N45"/>
  <c r="O76"/>
  <c r="B66"/>
  <c r="I51"/>
  <c r="K40"/>
  <c r="O56"/>
  <c r="H67"/>
  <c r="N21"/>
  <c r="Q42"/>
  <c r="B56"/>
  <c r="L94"/>
  <c r="N87"/>
  <c r="K64"/>
  <c r="Q55"/>
  <c r="J48"/>
  <c r="H2"/>
  <c r="I31"/>
  <c r="I76"/>
  <c r="O89"/>
  <c r="K73"/>
  <c r="N13"/>
  <c r="K85"/>
  <c r="L84"/>
  <c r="K88"/>
  <c r="G38"/>
  <c r="Q81"/>
  <c r="G44"/>
  <c r="P96"/>
  <c r="I19"/>
  <c r="O66"/>
  <c r="O82"/>
  <c r="K83"/>
  <c r="Q67"/>
  <c r="Q10"/>
  <c r="I18"/>
  <c r="P47"/>
  <c r="I73"/>
  <c r="P88"/>
  <c r="I72"/>
  <c r="N30"/>
  <c r="H72"/>
  <c r="J11"/>
  <c r="J90"/>
  <c r="Q47"/>
  <c r="G52"/>
  <c r="K49"/>
  <c r="J29"/>
  <c r="P68"/>
  <c r="P67"/>
  <c r="J40"/>
  <c r="G97"/>
  <c r="O20"/>
  <c r="N35"/>
  <c r="K80"/>
  <c r="N67"/>
  <c r="I65"/>
  <c r="L51"/>
  <c r="L92"/>
  <c r="J41"/>
  <c r="P51"/>
  <c r="G28"/>
  <c r="B65"/>
  <c r="J18"/>
  <c r="I50"/>
  <c r="P23"/>
  <c r="J54"/>
  <c r="O33"/>
  <c r="B48"/>
  <c r="J16"/>
  <c r="G95"/>
  <c r="L48"/>
  <c r="O38"/>
  <c r="O10"/>
  <c r="L78"/>
  <c r="N4"/>
  <c r="H26"/>
  <c r="P4"/>
  <c r="G54"/>
  <c r="N7"/>
  <c r="H23"/>
  <c r="B51"/>
  <c r="B58"/>
  <c r="Q69"/>
  <c r="Q74"/>
  <c r="L89"/>
  <c r="I36"/>
  <c r="J19"/>
  <c r="G75"/>
  <c r="I8"/>
  <c r="I54"/>
  <c r="O60"/>
  <c r="K30"/>
  <c r="P25"/>
  <c r="G15"/>
  <c r="P22"/>
  <c r="B53"/>
  <c r="K26"/>
  <c r="J38"/>
  <c r="H88"/>
  <c r="L7"/>
  <c r="G48"/>
  <c r="J56"/>
  <c r="N10"/>
  <c r="B60"/>
  <c r="B12"/>
  <c r="K44"/>
  <c r="N39"/>
  <c r="I48"/>
  <c r="G29"/>
  <c r="L71"/>
  <c r="H55"/>
  <c r="O71"/>
  <c r="N29"/>
  <c r="H34"/>
  <c r="H98"/>
  <c r="G93"/>
  <c r="N19"/>
  <c r="L91"/>
  <c r="B37"/>
  <c r="B14"/>
  <c r="H97"/>
  <c r="L54"/>
  <c r="H87"/>
  <c r="J43"/>
  <c r="P13"/>
  <c r="O36"/>
  <c r="P62"/>
  <c r="J59"/>
  <c r="H52"/>
  <c r="L70"/>
  <c r="N8"/>
  <c r="Q51"/>
  <c r="B67"/>
  <c r="I32"/>
  <c r="K39"/>
  <c r="I45"/>
  <c r="I46"/>
  <c r="L29"/>
  <c r="K41"/>
  <c r="J30"/>
  <c r="H4"/>
  <c r="N25"/>
  <c r="L41"/>
  <c r="B15"/>
  <c r="I41"/>
  <c r="L64"/>
  <c r="G5"/>
  <c r="B39"/>
  <c r="Q11"/>
  <c r="J87"/>
  <c r="B29"/>
  <c r="L47"/>
  <c r="I81"/>
  <c r="P14"/>
  <c r="P32"/>
  <c r="H91"/>
  <c r="I16"/>
  <c r="N14"/>
  <c r="P17"/>
  <c r="G36"/>
  <c r="I38"/>
  <c r="N57"/>
  <c r="N27"/>
  <c r="H51"/>
  <c r="O52"/>
  <c r="N93"/>
  <c r="O23"/>
  <c r="I57"/>
  <c r="L21"/>
  <c r="H9"/>
  <c r="I56"/>
  <c r="L50"/>
  <c r="N74"/>
  <c r="K74"/>
  <c r="B95"/>
  <c r="I29"/>
  <c r="Q49"/>
  <c r="P49"/>
  <c r="P45"/>
  <c r="G55"/>
  <c r="P75"/>
  <c r="J24"/>
  <c r="H59"/>
  <c r="I42"/>
  <c r="G32"/>
  <c r="O69"/>
  <c r="N90"/>
  <c r="I67"/>
  <c r="J92"/>
  <c r="Q35"/>
  <c r="I64"/>
  <c r="H84"/>
  <c r="I26"/>
  <c r="N34"/>
  <c r="B44"/>
  <c r="Q40"/>
  <c r="Q86"/>
  <c r="N84"/>
  <c r="H96"/>
  <c r="O55"/>
  <c r="O90"/>
  <c r="J93"/>
  <c r="I30"/>
  <c r="B22"/>
  <c r="Q91"/>
  <c r="I59"/>
  <c r="Q18"/>
  <c r="O73"/>
  <c r="G98"/>
  <c r="K22"/>
  <c r="P66"/>
  <c r="K96"/>
  <c r="O9"/>
  <c r="B97"/>
  <c r="H11"/>
  <c r="J3"/>
  <c r="H62"/>
  <c r="L79"/>
  <c r="G45"/>
  <c r="G10"/>
  <c r="B8"/>
  <c r="J62"/>
  <c r="J4"/>
  <c r="B32"/>
  <c r="I90"/>
  <c r="P92"/>
  <c r="Q41"/>
  <c r="Q70"/>
  <c r="Q59"/>
  <c r="Q80"/>
  <c r="L66"/>
  <c r="Q45"/>
  <c r="L96"/>
  <c r="P91"/>
  <c r="N50"/>
  <c r="O57"/>
  <c r="J13"/>
  <c r="I60"/>
  <c r="I35"/>
  <c r="K46"/>
  <c r="I85"/>
  <c r="Q6"/>
  <c r="G90"/>
  <c r="L40"/>
  <c r="K69"/>
  <c r="P5"/>
  <c r="P54"/>
  <c r="G73"/>
  <c r="Q14"/>
  <c r="O13"/>
  <c r="G2"/>
  <c r="G42"/>
  <c r="H6"/>
  <c r="L23"/>
  <c r="Q31"/>
  <c r="L24"/>
  <c r="G11"/>
  <c r="K61"/>
  <c r="B24"/>
  <c r="B79"/>
  <c r="K70"/>
  <c r="H19"/>
  <c r="P87"/>
  <c r="O96"/>
  <c r="P18"/>
  <c r="O43"/>
  <c r="L80"/>
  <c r="J67"/>
  <c r="O84"/>
  <c r="H15"/>
  <c r="N22"/>
  <c r="K4"/>
  <c r="I24"/>
  <c r="O18"/>
  <c r="Q12"/>
  <c r="J22"/>
  <c r="Q13"/>
  <c r="H5"/>
  <c r="K33"/>
  <c r="G94"/>
  <c r="L76"/>
  <c r="L67"/>
  <c r="K76"/>
  <c r="O16"/>
  <c r="P59"/>
  <c r="O70"/>
  <c r="L31"/>
  <c r="L45"/>
  <c r="B13"/>
  <c r="N68"/>
  <c r="J23"/>
  <c r="I10"/>
  <c r="N55"/>
  <c r="Q71"/>
  <c r="P21"/>
  <c r="B5"/>
  <c r="G19"/>
  <c r="H75"/>
  <c r="N52"/>
  <c r="C1"/>
  <c r="O49"/>
  <c r="H64"/>
  <c r="I44"/>
  <c r="P86"/>
  <c r="H92"/>
  <c r="B41"/>
  <c r="L19"/>
  <c r="J20"/>
  <c r="L35"/>
  <c r="N82"/>
  <c r="I12"/>
  <c r="I78"/>
  <c r="I21"/>
  <c r="K15"/>
  <c r="K55"/>
  <c r="B33"/>
  <c r="P7"/>
  <c r="I27"/>
  <c r="G4"/>
  <c r="J42"/>
  <c r="H3"/>
  <c r="H74"/>
  <c r="Q52"/>
  <c r="Q85"/>
  <c r="L61"/>
  <c r="Q37"/>
  <c r="P42"/>
  <c r="Q79"/>
  <c r="H89"/>
  <c r="B35"/>
  <c r="O32"/>
  <c r="I98"/>
  <c r="K92"/>
  <c r="P78"/>
  <c r="H85"/>
  <c r="Q46"/>
  <c r="B17"/>
  <c r="O81"/>
  <c r="B54"/>
  <c r="N71"/>
  <c r="I87"/>
  <c r="P28"/>
  <c r="J14"/>
  <c r="K6"/>
  <c r="G46"/>
  <c r="L27"/>
  <c r="G91"/>
  <c r="I49"/>
  <c r="H90"/>
  <c r="Q97"/>
  <c r="P52"/>
  <c r="K54"/>
  <c r="J33"/>
  <c r="J15"/>
  <c r="H20"/>
  <c r="B26"/>
  <c r="B70"/>
  <c r="N75"/>
  <c r="J71"/>
  <c r="P38"/>
  <c r="I83"/>
  <c r="B81"/>
  <c r="L98"/>
  <c r="P74"/>
  <c r="G9"/>
  <c r="O58"/>
  <c r="K95"/>
  <c r="O17"/>
  <c r="F1"/>
  <c r="N6"/>
  <c r="B28"/>
  <c r="K21"/>
  <c r="O4"/>
  <c r="P89"/>
  <c r="L42"/>
  <c r="Q33"/>
  <c r="I23"/>
  <c r="J44"/>
  <c r="G84"/>
  <c r="H21"/>
  <c r="O34"/>
  <c r="I62"/>
  <c r="G12"/>
  <c r="H79"/>
  <c r="O67"/>
  <c r="K18"/>
  <c r="H50"/>
  <c r="I33"/>
  <c r="N40"/>
  <c r="Q24"/>
  <c r="O59"/>
  <c r="N66"/>
  <c r="N46"/>
  <c r="B89"/>
  <c r="P40"/>
  <c r="P20"/>
  <c r="Q25"/>
  <c r="G8"/>
  <c r="P95"/>
  <c r="G16"/>
  <c r="O64"/>
  <c r="K37"/>
  <c r="H13"/>
  <c r="G17"/>
  <c r="P80"/>
  <c r="P72"/>
  <c r="P35"/>
  <c r="L49"/>
  <c r="J52"/>
  <c r="H37"/>
  <c r="K11"/>
  <c r="B92"/>
  <c r="N62"/>
  <c r="Q34"/>
  <c r="I86"/>
  <c r="H25"/>
  <c r="H14"/>
  <c r="Q61"/>
  <c r="I74"/>
  <c r="B43"/>
  <c r="L86"/>
  <c r="K68"/>
  <c r="N83"/>
  <c r="O50"/>
  <c r="L10"/>
  <c r="Q30"/>
  <c r="J82"/>
  <c r="K14"/>
  <c r="L82"/>
  <c r="P70"/>
  <c r="K65"/>
  <c r="P55"/>
  <c r="G47"/>
  <c r="B9"/>
  <c r="I22"/>
  <c r="I69"/>
  <c r="O22"/>
  <c r="P37"/>
  <c r="J63"/>
  <c r="L13"/>
  <c r="H66"/>
  <c r="N64"/>
  <c r="N56"/>
  <c r="L32"/>
  <c r="O79"/>
  <c r="P48"/>
  <c r="I20"/>
  <c r="B52"/>
  <c r="J85"/>
  <c r="B61"/>
  <c r="H29"/>
  <c r="H45"/>
  <c r="G63"/>
  <c r="J26"/>
  <c r="K93"/>
  <c r="H38"/>
  <c r="L33"/>
  <c r="K52"/>
  <c r="N92"/>
  <c r="N85"/>
  <c r="H70"/>
  <c r="H71"/>
  <c r="L81"/>
  <c r="J61"/>
  <c r="G41"/>
  <c r="P34"/>
  <c r="G21"/>
  <c r="N69"/>
  <c r="J73"/>
  <c r="P30"/>
  <c r="H7"/>
  <c r="K38"/>
  <c r="H78"/>
  <c r="N32"/>
  <c r="G79"/>
  <c r="L56"/>
  <c r="Q20"/>
  <c r="K13"/>
  <c r="N17"/>
  <c r="Q90"/>
  <c r="J9"/>
  <c r="K56"/>
  <c r="J86"/>
  <c r="P79"/>
  <c r="Q32"/>
  <c r="L93"/>
  <c r="Q4"/>
  <c r="G27"/>
  <c r="O24"/>
  <c r="G89"/>
  <c r="P16"/>
  <c r="N47"/>
  <c r="L36"/>
  <c r="K32"/>
  <c r="Q93"/>
  <c r="N49"/>
  <c r="J58"/>
  <c r="G82"/>
  <c r="I53"/>
  <c r="I70"/>
  <c r="L3"/>
  <c r="N79"/>
  <c r="Q50"/>
  <c r="H76"/>
  <c r="L88"/>
  <c r="P85"/>
  <c r="K84"/>
  <c r="B73"/>
  <c r="L53"/>
  <c r="G66"/>
  <c r="B87"/>
  <c r="L18"/>
  <c r="N44"/>
  <c r="B94"/>
  <c r="J50"/>
  <c r="L85"/>
  <c r="G88"/>
  <c r="O86"/>
  <c r="I80"/>
  <c r="H32"/>
  <c r="J49"/>
  <c r="O75"/>
  <c r="G85"/>
  <c r="O35"/>
  <c r="Q75"/>
  <c r="N42"/>
  <c r="G64"/>
  <c r="B40"/>
  <c r="D1"/>
  <c r="H94"/>
  <c r="K35"/>
  <c r="N23"/>
  <c r="L25"/>
  <c r="H22"/>
  <c r="J64"/>
  <c r="L63"/>
  <c r="H43"/>
  <c r="L38"/>
  <c r="O48"/>
  <c r="J25"/>
  <c r="O29"/>
  <c r="L97"/>
  <c r="Q64"/>
  <c r="K25"/>
  <c r="N86"/>
  <c r="G50"/>
  <c r="L20"/>
  <c r="I6"/>
  <c r="B71"/>
  <c r="L17"/>
  <c r="G23"/>
  <c r="N12"/>
  <c r="I39"/>
  <c r="P50"/>
  <c r="O41"/>
  <c r="N28"/>
  <c r="B63"/>
  <c r="H49"/>
  <c r="G31"/>
  <c r="B72"/>
  <c r="O31"/>
  <c r="B88"/>
  <c r="H42"/>
  <c r="J6"/>
  <c r="O39"/>
  <c r="N58"/>
  <c r="I5"/>
  <c r="J12"/>
  <c r="J27"/>
  <c r="N38"/>
  <c r="O54"/>
  <c r="H93"/>
  <c r="J79"/>
  <c r="B10"/>
  <c r="N78"/>
  <c r="N60"/>
  <c r="H57"/>
  <c r="K57"/>
  <c r="G59"/>
  <c r="O47"/>
  <c r="J28"/>
  <c r="K94"/>
  <c r="G43"/>
  <c r="K82"/>
  <c r="O93"/>
  <c r="J34"/>
  <c r="J5"/>
  <c r="J7"/>
  <c r="J35"/>
  <c r="H12"/>
  <c r="L39"/>
  <c r="O87"/>
  <c r="B11"/>
  <c r="B83"/>
  <c r="O88"/>
  <c r="P63"/>
  <c r="P58"/>
  <c r="O26"/>
  <c r="G74"/>
  <c r="P93"/>
  <c r="J37"/>
  <c r="H61"/>
  <c r="P77"/>
  <c r="Q28"/>
  <c r="Q8"/>
  <c r="K72"/>
  <c r="Q77"/>
  <c r="K77"/>
  <c r="Q36"/>
  <c r="H10"/>
  <c r="G3"/>
  <c r="B42"/>
  <c r="L55"/>
  <c r="I91"/>
  <c r="L90"/>
  <c r="Q53"/>
  <c r="K81"/>
  <c r="H69"/>
  <c r="N9"/>
  <c r="K59"/>
  <c r="O21"/>
  <c r="N63"/>
  <c r="N36"/>
  <c r="H60"/>
  <c r="G13"/>
  <c r="G70"/>
  <c r="J36"/>
  <c r="B82"/>
  <c r="B31"/>
  <c r="O8"/>
  <c r="Q82"/>
  <c r="B64"/>
  <c r="H33"/>
  <c r="O61"/>
  <c r="L60"/>
  <c r="G77"/>
  <c r="N37"/>
  <c r="I11"/>
  <c r="O46"/>
  <c r="J53"/>
  <c r="I15"/>
  <c r="O14"/>
  <c r="B84"/>
  <c r="O11"/>
  <c r="K24"/>
  <c r="P8"/>
  <c r="I3"/>
  <c r="J65"/>
  <c r="J84"/>
  <c r="G68"/>
  <c r="N15"/>
  <c r="O19"/>
  <c r="O74"/>
  <c r="L58"/>
  <c r="O44"/>
  <c r="G51"/>
  <c r="B86"/>
  <c r="N18"/>
  <c r="H73"/>
  <c r="B75"/>
  <c r="G22"/>
  <c r="K17"/>
  <c r="Q62"/>
  <c r="K97"/>
  <c r="P10"/>
  <c r="Q38"/>
  <c r="Q21"/>
  <c r="P64"/>
  <c r="L46"/>
  <c r="P98"/>
  <c r="O83"/>
  <c r="Q5"/>
  <c r="K10"/>
  <c r="G69"/>
  <c r="J97"/>
  <c r="K78"/>
  <c r="N95"/>
  <c r="P24"/>
  <c r="O98"/>
  <c r="Q92"/>
  <c r="G18"/>
  <c r="I63"/>
  <c r="B90"/>
  <c r="H46"/>
  <c r="O27"/>
  <c r="L34"/>
  <c r="Q88"/>
  <c r="O72"/>
  <c r="B49"/>
  <c r="I55"/>
  <c r="G24"/>
  <c r="P41"/>
  <c r="K60"/>
  <c r="Q95"/>
  <c r="B76"/>
  <c r="L83"/>
  <c r="B3"/>
  <c r="O95"/>
  <c r="G37"/>
  <c r="H82"/>
  <c r="P31"/>
  <c r="P11"/>
  <c r="K98"/>
  <c r="G62"/>
  <c r="J45"/>
  <c r="B96"/>
  <c r="O45"/>
  <c r="H48"/>
  <c r="Q84"/>
  <c r="O42"/>
  <c r="N76"/>
  <c r="B62"/>
  <c r="G86"/>
  <c r="N94"/>
  <c r="G65"/>
  <c r="K50"/>
  <c r="N48"/>
  <c r="P29"/>
  <c r="K89"/>
  <c r="P3"/>
  <c r="L4"/>
  <c r="Q43"/>
  <c r="O92"/>
  <c r="I25"/>
  <c r="K87"/>
  <c r="K12"/>
  <c r="P57"/>
  <c r="G49"/>
  <c r="Q72"/>
  <c r="H40"/>
  <c r="P56"/>
  <c r="G58"/>
  <c r="J95"/>
  <c r="J69"/>
  <c r="I28"/>
  <c r="I66"/>
  <c r="J76"/>
  <c r="P6"/>
  <c r="K27"/>
  <c r="H28"/>
  <c r="H16"/>
  <c r="P83"/>
  <c r="O94"/>
  <c r="O5"/>
  <c r="K62"/>
  <c r="P26"/>
  <c r="K67"/>
  <c r="P97"/>
  <c r="I89"/>
  <c r="J17"/>
  <c r="Q66"/>
  <c r="P76"/>
  <c r="N73"/>
  <c r="P65"/>
  <c r="L95"/>
  <c r="N26"/>
  <c r="O80"/>
  <c r="G96"/>
  <c r="I93"/>
  <c r="B98"/>
  <c r="N77"/>
  <c r="J88"/>
  <c r="J98"/>
  <c r="H81"/>
  <c r="B27"/>
  <c r="L15"/>
  <c r="H63"/>
  <c r="I71"/>
  <c r="H65"/>
  <c r="H80"/>
  <c r="I94"/>
  <c r="N16"/>
  <c r="L52"/>
  <c r="H17"/>
  <c r="N96"/>
  <c r="N70"/>
  <c r="B25"/>
  <c r="B45"/>
  <c r="P69"/>
  <c r="L74"/>
  <c r="B85"/>
  <c r="J96"/>
  <c r="J10"/>
  <c r="B30"/>
  <c r="I40"/>
  <c r="L9"/>
  <c r="B57"/>
  <c r="L6"/>
  <c r="K34"/>
  <c r="K91"/>
  <c r="P61"/>
  <c r="N88"/>
  <c r="N59"/>
  <c r="O6"/>
  <c r="I34"/>
  <c r="B47"/>
  <c r="I37"/>
  <c r="G71"/>
  <c r="K48"/>
  <c r="O53"/>
  <c r="O28"/>
  <c r="K45"/>
  <c r="H35"/>
  <c r="I61"/>
  <c r="J47"/>
  <c r="H53"/>
  <c r="L30"/>
  <c r="N51"/>
  <c r="O30"/>
  <c r="Q54"/>
  <c r="G25"/>
  <c r="G56"/>
  <c r="G78"/>
  <c r="L16"/>
  <c r="H56"/>
  <c r="O78"/>
  <c r="K8"/>
  <c r="J68"/>
  <c r="K20"/>
  <c r="J80"/>
  <c r="H30"/>
  <c r="B91"/>
  <c r="P12"/>
  <c r="O15"/>
  <c r="G14"/>
  <c r="L26"/>
  <c r="Q87"/>
  <c r="K90"/>
  <c r="B93"/>
  <c r="K29"/>
  <c r="K9"/>
  <c r="I14"/>
  <c r="P81"/>
  <c r="N89"/>
  <c r="H24"/>
  <c r="K63"/>
  <c r="J91"/>
  <c r="P19"/>
  <c r="Q48"/>
  <c r="G92"/>
  <c r="O65"/>
  <c r="J77"/>
  <c r="L37"/>
  <c r="J46"/>
  <c r="O7"/>
  <c r="N11"/>
  <c r="L73"/>
  <c r="P53"/>
  <c r="B46"/>
  <c r="B18"/>
  <c r="N54"/>
  <c r="H8"/>
  <c r="P39"/>
  <c r="P90"/>
  <c r="L57"/>
  <c r="K36"/>
  <c r="I92"/>
  <c r="H95"/>
  <c r="J39"/>
  <c r="H58"/>
  <c r="O77"/>
  <c r="P27"/>
  <c r="J60"/>
  <c r="N91"/>
  <c r="Q78"/>
  <c r="K7"/>
  <c r="H36"/>
  <c r="J66"/>
  <c r="N5"/>
  <c r="Q16"/>
  <c r="L11"/>
  <c r="J51"/>
  <c r="P9"/>
  <c r="L12"/>
  <c r="P60"/>
  <c r="O37"/>
  <c r="I75"/>
  <c r="G61"/>
  <c r="Q56"/>
  <c r="Q22"/>
  <c r="P46"/>
  <c r="Q65"/>
  <c r="I43"/>
  <c r="H44"/>
  <c r="Q7"/>
  <c r="L72"/>
  <c r="P44"/>
  <c r="L44"/>
  <c r="Q9"/>
  <c r="J32"/>
  <c r="Q58"/>
  <c r="G20"/>
  <c r="Q23"/>
  <c r="Q15"/>
  <c r="H54"/>
  <c r="B36"/>
  <c r="J78"/>
  <c r="J89"/>
  <c r="O97"/>
  <c r="I97"/>
  <c r="G60"/>
  <c r="G83"/>
  <c r="Q94"/>
  <c r="G76"/>
  <c r="O62"/>
  <c r="I77"/>
  <c r="K53"/>
  <c r="B38"/>
  <c r="O3"/>
  <c r="O99" l="1"/>
  <c r="F38"/>
  <c r="C38"/>
  <c r="D38"/>
  <c r="E38"/>
  <c r="M77"/>
  <c r="M97"/>
  <c r="C36"/>
  <c r="D36"/>
  <c r="F36"/>
  <c r="E36"/>
  <c r="M43"/>
  <c r="M75"/>
  <c r="R5"/>
  <c r="R91"/>
  <c r="M92"/>
  <c r="R54"/>
  <c r="E18"/>
  <c r="C18"/>
  <c r="F18"/>
  <c r="D18"/>
  <c r="D46"/>
  <c r="E46"/>
  <c r="F46"/>
  <c r="C46"/>
  <c r="R11"/>
  <c r="R89"/>
  <c r="M14"/>
  <c r="D93"/>
  <c r="E93"/>
  <c r="C93"/>
  <c r="F93"/>
  <c r="D91"/>
  <c r="C91"/>
  <c r="E91"/>
  <c r="F91"/>
  <c r="R51"/>
  <c r="M61"/>
  <c r="M37"/>
  <c r="D47"/>
  <c r="E47"/>
  <c r="C47"/>
  <c r="F47"/>
  <c r="M34"/>
  <c r="R59"/>
  <c r="R88"/>
  <c r="D57"/>
  <c r="F57"/>
  <c r="C57"/>
  <c r="E57"/>
  <c r="M40"/>
  <c r="E30"/>
  <c r="C30"/>
  <c r="D30"/>
  <c r="F30"/>
  <c r="F85"/>
  <c r="E85"/>
  <c r="D85"/>
  <c r="C85"/>
  <c r="D45"/>
  <c r="F45"/>
  <c r="E45"/>
  <c r="C45"/>
  <c r="E25"/>
  <c r="D25"/>
  <c r="F25"/>
  <c r="C25"/>
  <c r="R70"/>
  <c r="R96"/>
  <c r="R16"/>
  <c r="M94"/>
  <c r="M71"/>
  <c r="C27"/>
  <c r="D27"/>
  <c r="F27"/>
  <c r="E27"/>
  <c r="R77"/>
  <c r="F98"/>
  <c r="D98"/>
  <c r="E98"/>
  <c r="C98"/>
  <c r="M93"/>
  <c r="R26"/>
  <c r="R73"/>
  <c r="M89"/>
  <c r="M66"/>
  <c r="M28"/>
  <c r="M25"/>
  <c r="P99"/>
  <c r="R48"/>
  <c r="R94"/>
  <c r="E62"/>
  <c r="D62"/>
  <c r="F62"/>
  <c r="C62"/>
  <c r="R76"/>
  <c r="F96"/>
  <c r="E96"/>
  <c r="C96"/>
  <c r="D96"/>
  <c r="F3"/>
  <c r="D3"/>
  <c r="C3"/>
  <c r="E3"/>
  <c r="B99"/>
  <c r="C76"/>
  <c r="D76"/>
  <c r="E76"/>
  <c r="F76"/>
  <c r="M55"/>
  <c r="D49"/>
  <c r="C49"/>
  <c r="E49"/>
  <c r="F49"/>
  <c r="E90"/>
  <c r="C90"/>
  <c r="F90"/>
  <c r="D90"/>
  <c r="M63"/>
  <c r="R95"/>
  <c r="D75"/>
  <c r="C75"/>
  <c r="E75"/>
  <c r="F75"/>
  <c r="R18"/>
  <c r="C86"/>
  <c r="D86"/>
  <c r="E86"/>
  <c r="F86"/>
  <c r="R15"/>
  <c r="I99"/>
  <c r="M3"/>
  <c r="D84"/>
  <c r="F84"/>
  <c r="C84"/>
  <c r="E84"/>
  <c r="M15"/>
  <c r="M11"/>
  <c r="R37"/>
  <c r="F64"/>
  <c r="D64"/>
  <c r="E64"/>
  <c r="C64"/>
  <c r="C31"/>
  <c r="D31"/>
  <c r="E31"/>
  <c r="F31"/>
  <c r="F82"/>
  <c r="C82"/>
  <c r="D82"/>
  <c r="E82"/>
  <c r="R36"/>
  <c r="R63"/>
  <c r="R9"/>
  <c r="M91"/>
  <c r="F42"/>
  <c r="E42"/>
  <c r="C42"/>
  <c r="D42"/>
  <c r="G99"/>
  <c r="C83"/>
  <c r="D83"/>
  <c r="E83"/>
  <c r="F83"/>
  <c r="E11"/>
  <c r="D11"/>
  <c r="F11"/>
  <c r="C11"/>
  <c r="R60"/>
  <c r="R78"/>
  <c r="C10"/>
  <c r="F10"/>
  <c r="D10"/>
  <c r="E10"/>
  <c r="R38"/>
  <c r="M5"/>
  <c r="R58"/>
  <c r="E88"/>
  <c r="D88"/>
  <c r="C88"/>
  <c r="F88"/>
  <c r="F72"/>
  <c r="C72"/>
  <c r="D72"/>
  <c r="E72"/>
  <c r="F63"/>
  <c r="D63"/>
  <c r="C63"/>
  <c r="E63"/>
  <c r="R28"/>
  <c r="M39"/>
  <c r="R12"/>
  <c r="D71"/>
  <c r="F71"/>
  <c r="E71"/>
  <c r="C71"/>
  <c r="M6"/>
  <c r="R86"/>
  <c r="R23"/>
  <c r="F40"/>
  <c r="C40"/>
  <c r="E40"/>
  <c r="D40"/>
  <c r="R42"/>
  <c r="M80"/>
  <c r="C94"/>
  <c r="F94"/>
  <c r="E94"/>
  <c r="D94"/>
  <c r="R44"/>
  <c r="E87"/>
  <c r="C87"/>
  <c r="D87"/>
  <c r="F87"/>
  <c r="E73"/>
  <c r="C73"/>
  <c r="F73"/>
  <c r="D73"/>
  <c r="R79"/>
  <c r="L99"/>
  <c r="M70"/>
  <c r="M53"/>
  <c r="R49"/>
  <c r="R47"/>
  <c r="R17"/>
  <c r="R32"/>
  <c r="R69"/>
  <c r="R85"/>
  <c r="R92"/>
  <c r="F61"/>
  <c r="E61"/>
  <c r="D61"/>
  <c r="C61"/>
  <c r="D52"/>
  <c r="F52"/>
  <c r="E52"/>
  <c r="C52"/>
  <c r="M20"/>
  <c r="R56"/>
  <c r="R64"/>
  <c r="M69"/>
  <c r="M22"/>
  <c r="E9"/>
  <c r="C9"/>
  <c r="D9"/>
  <c r="F9"/>
  <c r="R83"/>
  <c r="C43"/>
  <c r="E43"/>
  <c r="F43"/>
  <c r="D43"/>
  <c r="M74"/>
  <c r="M86"/>
  <c r="R62"/>
  <c r="E92"/>
  <c r="D92"/>
  <c r="F92"/>
  <c r="C92"/>
  <c r="F89"/>
  <c r="D89"/>
  <c r="E89"/>
  <c r="C89"/>
  <c r="R46"/>
  <c r="R66"/>
  <c r="R40"/>
  <c r="M33"/>
  <c r="M62"/>
  <c r="M23"/>
  <c r="C28"/>
  <c r="E28"/>
  <c r="F28"/>
  <c r="D28"/>
  <c r="R6"/>
  <c r="C81"/>
  <c r="E81"/>
  <c r="D81"/>
  <c r="F81"/>
  <c r="M83"/>
  <c r="R75"/>
  <c r="F70"/>
  <c r="D70"/>
  <c r="C70"/>
  <c r="E70"/>
  <c r="D26"/>
  <c r="E26"/>
  <c r="F26"/>
  <c r="C26"/>
  <c r="M49"/>
  <c r="M87"/>
  <c r="R71"/>
  <c r="E54"/>
  <c r="C54"/>
  <c r="F54"/>
  <c r="D54"/>
  <c r="C17"/>
  <c r="D17"/>
  <c r="F17"/>
  <c r="E17"/>
  <c r="M98"/>
  <c r="E35"/>
  <c r="C35"/>
  <c r="D35"/>
  <c r="F35"/>
  <c r="H99"/>
  <c r="M27"/>
  <c r="D33"/>
  <c r="E33"/>
  <c r="C33"/>
  <c r="F33"/>
  <c r="M21"/>
  <c r="M78"/>
  <c r="M12"/>
  <c r="R82"/>
  <c r="F41"/>
  <c r="E41"/>
  <c r="D41"/>
  <c r="C41"/>
  <c r="M44"/>
  <c r="R52"/>
  <c r="D5"/>
  <c r="C5"/>
  <c r="E5"/>
  <c r="F5"/>
  <c r="R55"/>
  <c r="M10"/>
  <c r="R68"/>
  <c r="F13"/>
  <c r="D13"/>
  <c r="C13"/>
  <c r="E13"/>
  <c r="M24"/>
  <c r="R22"/>
  <c r="E79"/>
  <c r="D79"/>
  <c r="F79"/>
  <c r="C79"/>
  <c r="F24"/>
  <c r="C24"/>
  <c r="E24"/>
  <c r="D24"/>
  <c r="M85"/>
  <c r="M35"/>
  <c r="M60"/>
  <c r="R50"/>
  <c r="M90"/>
  <c r="F32"/>
  <c r="D32"/>
  <c r="E32"/>
  <c r="C32"/>
  <c r="D8"/>
  <c r="E8"/>
  <c r="C8"/>
  <c r="F8"/>
  <c r="J99"/>
  <c r="C97"/>
  <c r="D97"/>
  <c r="E97"/>
  <c r="F97"/>
  <c r="M59"/>
  <c r="E22"/>
  <c r="F22"/>
  <c r="C22"/>
  <c r="D22"/>
  <c r="M30"/>
  <c r="R84"/>
  <c r="C44"/>
  <c r="F44"/>
  <c r="D44"/>
  <c r="E44"/>
  <c r="R34"/>
  <c r="M26"/>
  <c r="M64"/>
  <c r="M67"/>
  <c r="R90"/>
  <c r="M42"/>
  <c r="M29"/>
  <c r="C95"/>
  <c r="E95"/>
  <c r="D95"/>
  <c r="F95"/>
  <c r="R74"/>
  <c r="M56"/>
  <c r="M57"/>
  <c r="R93"/>
  <c r="R27"/>
  <c r="R57"/>
  <c r="M38"/>
  <c r="R14"/>
  <c r="M16"/>
  <c r="M81"/>
  <c r="C29"/>
  <c r="F29"/>
  <c r="E29"/>
  <c r="D29"/>
  <c r="D39"/>
  <c r="C39"/>
  <c r="F39"/>
  <c r="E39"/>
  <c r="M41"/>
  <c r="D15"/>
  <c r="C15"/>
  <c r="E15"/>
  <c r="F15"/>
  <c r="R25"/>
  <c r="M46"/>
  <c r="M45"/>
  <c r="M32"/>
  <c r="C67"/>
  <c r="E67"/>
  <c r="F67"/>
  <c r="D67"/>
  <c r="R8"/>
  <c r="F14"/>
  <c r="D14"/>
  <c r="C14"/>
  <c r="E14"/>
  <c r="D37"/>
  <c r="F37"/>
  <c r="C37"/>
  <c r="E37"/>
  <c r="R19"/>
  <c r="R29"/>
  <c r="M48"/>
  <c r="R39"/>
  <c r="C12"/>
  <c r="F12"/>
  <c r="D12"/>
  <c r="E12"/>
  <c r="D60"/>
  <c r="F60"/>
  <c r="E60"/>
  <c r="C60"/>
  <c r="R10"/>
  <c r="F53"/>
  <c r="D53"/>
  <c r="E53"/>
  <c r="C53"/>
  <c r="M54"/>
  <c r="M8"/>
  <c r="M36"/>
  <c r="F58"/>
  <c r="C58"/>
  <c r="D58"/>
  <c r="E58"/>
  <c r="F51"/>
  <c r="C51"/>
  <c r="D51"/>
  <c r="E51"/>
  <c r="R7"/>
  <c r="R4"/>
  <c r="F48"/>
  <c r="E48"/>
  <c r="D48"/>
  <c r="C48"/>
  <c r="M50"/>
  <c r="F65"/>
  <c r="D65"/>
  <c r="E65"/>
  <c r="C65"/>
  <c r="M65"/>
  <c r="R67"/>
  <c r="R35"/>
  <c r="R30"/>
  <c r="M72"/>
  <c r="M73"/>
  <c r="M18"/>
  <c r="M19"/>
  <c r="R13"/>
  <c r="M76"/>
  <c r="M31"/>
  <c r="R87"/>
  <c r="E56"/>
  <c r="D56"/>
  <c r="F56"/>
  <c r="C56"/>
  <c r="R21"/>
  <c r="M51"/>
  <c r="F66"/>
  <c r="E66"/>
  <c r="D66"/>
  <c r="C66"/>
  <c r="R45"/>
  <c r="D16"/>
  <c r="E16"/>
  <c r="C16"/>
  <c r="F16"/>
  <c r="R3"/>
  <c r="N99"/>
  <c r="M96"/>
  <c r="R61"/>
  <c r="M88"/>
  <c r="E7"/>
  <c r="D7"/>
  <c r="C7"/>
  <c r="F7"/>
  <c r="R80"/>
  <c r="F80"/>
  <c r="E80"/>
  <c r="D80"/>
  <c r="C80"/>
  <c r="C4"/>
  <c r="F4"/>
  <c r="D4"/>
  <c r="E4"/>
  <c r="M84"/>
  <c r="R20"/>
  <c r="C78"/>
  <c r="D78"/>
  <c r="F78"/>
  <c r="E78"/>
  <c r="K99"/>
  <c r="M9"/>
  <c r="M47"/>
  <c r="M4"/>
  <c r="D34"/>
  <c r="C34"/>
  <c r="E34"/>
  <c r="F34"/>
  <c r="R33"/>
  <c r="D50"/>
  <c r="C50"/>
  <c r="F50"/>
  <c r="E50"/>
  <c r="M13"/>
  <c r="R98"/>
  <c r="R24"/>
  <c r="Q99"/>
  <c r="M79"/>
  <c r="R41"/>
  <c r="M68"/>
  <c r="R97"/>
  <c r="R43"/>
  <c r="F21"/>
  <c r="E21"/>
  <c r="C21"/>
  <c r="D21"/>
  <c r="M7"/>
  <c r="R81"/>
  <c r="R72"/>
  <c r="C77"/>
  <c r="D77"/>
  <c r="F77"/>
  <c r="E77"/>
  <c r="C23"/>
  <c r="F23"/>
  <c r="D23"/>
  <c r="E23"/>
  <c r="C69"/>
  <c r="F69"/>
  <c r="E69"/>
  <c r="D69"/>
  <c r="M58"/>
  <c r="M52"/>
  <c r="R65"/>
  <c r="C68"/>
  <c r="F68"/>
  <c r="D68"/>
  <c r="E68"/>
  <c r="C19"/>
  <c r="D19"/>
  <c r="F19"/>
  <c r="E19"/>
  <c r="M17"/>
  <c r="C55"/>
  <c r="D55"/>
  <c r="E55"/>
  <c r="F55"/>
  <c r="F59"/>
  <c r="C59"/>
  <c r="D59"/>
  <c r="E59"/>
  <c r="C20"/>
  <c r="E20"/>
  <c r="D20"/>
  <c r="F20"/>
  <c r="E6"/>
  <c r="D6"/>
  <c r="C6"/>
  <c r="F6"/>
  <c r="R53"/>
  <c r="M95"/>
  <c r="M82"/>
  <c r="R31"/>
  <c r="C74"/>
  <c r="D74"/>
  <c r="F74"/>
  <c r="E74"/>
  <c r="T34" i="73"/>
  <c r="Q35"/>
  <c r="D35" i="26" s="1"/>
  <c r="R35" i="73"/>
  <c r="D35" i="29" s="1"/>
  <c r="S35" i="73"/>
  <c r="D35" i="28" s="1"/>
  <c r="P35" i="73"/>
  <c r="D35" i="24" s="1"/>
  <c r="F34" i="65"/>
  <c r="F33"/>
  <c r="K33"/>
  <c r="R99" i="78" l="1"/>
  <c r="F99"/>
  <c r="D99"/>
  <c r="M99"/>
  <c r="E99"/>
  <c r="C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BF49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8" i="54"/>
  <c r="C8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6" i="54"/>
  <c r="C6" i="40" s="1"/>
  <c r="DJ6" i="54"/>
  <c r="F6" i="40" s="1"/>
  <c r="AR23" i="54"/>
  <c r="DF23" s="1"/>
  <c r="B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BX54" i="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29"/>
  <c r="DD47"/>
  <c r="DD18"/>
  <c r="CW16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R75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Q75"/>
  <c r="E75" i="63" s="1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O99" s="1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<sst xmlns="http://schemas.openxmlformats.org/spreadsheetml/2006/main" count="9402" uniqueCount="592">
  <si>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</si>
  <si>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</si>
  <si>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</si>
  <si>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</si>
  <si>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</si>
  <si>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</si>
  <si>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</si>
  <si>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</si>
  <si>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</si>
  <si>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</si>
  <si>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</si>
  <si>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</si>
  <si>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</si>
  <si>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</si>
  <si>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</si>
  <si>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</si>
  <si>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</si>
  <si>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</si>
  <si>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</si>
  <si>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</si>
  <si>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</si>
  <si>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</si>
  <si>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</si>
  <si>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</si>
  <si>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</si>
  <si>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</si>
  <si>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</si>
  <si>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</si>
  <si>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</si>
  <si>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</si>
  <si>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</si>
  <si>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</si>
  <si>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</si>
  <si>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</si>
  <si>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</si>
  <si>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</si>
  <si>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</si>
  <si>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</si>
  <si>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</si>
  <si>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</si>
  <si>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</si>
  <si>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</si>
  <si>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</si>
  <si>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</si>
  <si>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</si>
  <si>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</si>
  <si>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</si>
  <si>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</si>
  <si>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</si>
  <si>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</si>
  <si>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</si>
  <si>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</si>
  <si>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</si>
  <si>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</si>
  <si>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</si>
  <si>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</si>
  <si>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</si>
  <si>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</si>
  <si>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</si>
  <si>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</si>
  <si>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</si>
  <si>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</si>
  <si>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</si>
  <si>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</si>
  <si>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</si>
  <si>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</si>
  <si>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</si>
  <si>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</si>
  <si>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</si>
  <si>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</si>
  <si>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</si>
  <si>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</si>
  <si>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</si>
  <si>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</si>
  <si>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</si>
  <si>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</si>
  <si>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</si>
  <si>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</si>
  <si>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</si>
  <si>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</si>
  <si>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</si>
  <si>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</si>
  <si>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</si>
  <si>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</si>
  <si>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</si>
  <si>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</si>
  <si>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</si>
  <si>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</si>
  <si>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</si>
  <si>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</si>
  <si>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</si>
  <si>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</si>
  <si>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</si>
  <si>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</si>
  <si>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</si>
  <si>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</si>
  <si>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</si>
  <si>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</si>
  <si>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</si>
  <si>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</si>
  <si>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</si>
  <si>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</si>
  <si>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</si>
  <si>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</si>
  <si>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</si>
  <si>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</si>
  <si>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</si>
  <si>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</si>
  <si>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</si>
  <si>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</si>
  <si>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</si>
  <si>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</si>
  <si>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</si>
  <si>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</si>
  <si>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</si>
  <si>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</si>
  <si>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</si>
  <si>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</si>
  <si>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</si>
  <si>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</si>
  <si>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</si>
  <si>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</si>
  <si>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</si>
  <si>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</si>
  <si>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</si>
  <si>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</si>
  <si>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</si>
  <si>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</si>
  <si>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</si>
  <si>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</si>
  <si>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</si>
  <si>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</si>
  <si>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</si>
  <si>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</si>
  <si>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</si>
  <si>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</si>
  <si>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</si>
  <si>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</si>
  <si>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</si>
  <si>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</si>
  <si>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</si>
  <si>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</si>
  <si>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</si>
  <si>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</si>
  <si>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</si>
  <si>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</si>
  <si>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</si>
  <si>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</si>
  <si>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</si>
  <si>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</si>
  <si>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</si>
  <si>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</si>
  <si>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</si>
  <si>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</si>
  <si>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</si>
  <si>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</si>
  <si>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</si>
  <si>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</si>
  <si>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</si>
  <si>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</si>
  <si>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</si>
  <si>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</si>
  <si>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</si>
  <si>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</si>
  <si>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</si>
  <si>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</si>
  <si>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</si>
  <si>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</si>
  <si>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</si>
  <si>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</si>
  <si>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</si>
  <si>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</si>
  <si>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</si>
  <si>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</si>
  <si>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</si>
  <si>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</si>
  <si>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</si>
  <si>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</si>
  <si>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</si>
  <si>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</si>
  <si>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</si>
  <si>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</si>
  <si>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</si>
  <si>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</si>
  <si>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</si>
  <si>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</si>
  <si>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</si>
  <si>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</si>
  <si>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</si>
  <si>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</si>
  <si>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</si>
  <si>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</si>
  <si>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</si>
  <si>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</si>
  <si>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</si>
  <si>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</si>
  <si>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</si>
  <si>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</si>
  <si>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</si>
  <si>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</si>
  <si>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</si>
  <si>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</si>
  <si>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</si>
  <si>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</si>
  <si>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</si>
  <si>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</si>
  <si>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</si>
  <si>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</si>
  <si>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</si>
  <si>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</si>
  <si>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</si>
  <si>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</si>
  <si>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</si>
  <si>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</si>
  <si>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</si>
  <si>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</si>
  <si>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</si>
  <si>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</si>
  <si>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</si>
  <si>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</si>
  <si>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</si>
  <si>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</si>
  <si>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</si>
  <si>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</si>
  <si>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</si>
  <si>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</si>
  <si>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</si>
  <si>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</si>
  <si>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</si>
  <si>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</si>
  <si>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</si>
  <si>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</si>
  <si>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</si>
  <si>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</si>
  <si>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</si>
  <si>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</si>
  <si>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</si>
  <si>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</si>
  <si>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</si>
  <si>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</si>
  <si>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</si>
  <si>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</si>
  <si>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</si>
  <si>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</si>
  <si>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</si>
  <si>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</si>
  <si>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</si>
  <si>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</si>
  <si>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</si>
  <si>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</si>
  <si>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</si>
  <si>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</si>
  <si>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</si>
  <si>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</si>
  <si>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</si>
  <si>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</si>
  <si>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</si>
  <si>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</si>
  <si>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</si>
  <si>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</si>
  <si>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</si>
  <si>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</si>
  <si>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</si>
  <si>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</si>
  <si>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</si>
  <si>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</si>
  <si>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</si>
  <si>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</si>
  <si>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</si>
  <si>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</si>
  <si>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</si>
  <si>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</si>
  <si>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</si>
  <si>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</si>
  <si>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</si>
  <si>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</si>
  <si>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</si>
  <si>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</si>
  <si>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</si>
  <si>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</si>
  <si>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</si>
  <si>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</si>
  <si>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</si>
  <si>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</si>
  <si>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</si>
  <si>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</si>
  <si>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</si>
  <si>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</si>
  <si>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</si>
  <si>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</si>
  <si>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</si>
  <si>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</si>
  <si>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</si>
  <si>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</si>
  <si>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</si>
  <si>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</si>
  <si>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</si>
  <si>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</si>
  <si>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</si>
  <si>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</si>
  <si>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</si>
  <si>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</si>
  <si>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</si>
  <si>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</si>
  <si>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</si>
  <si>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</si>
  <si>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</si>
  <si>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</si>
  <si>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</si>
  <si>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</si>
  <si>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</si>
  <si>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</si>
  <si>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</si>
  <si>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</si>
  <si>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</si>
  <si>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</si>
  <si>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</si>
  <si>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</si>
  <si>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</si>
  <si>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</si>
  <si>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</si>
  <si>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</si>
  <si>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</si>
  <si>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</si>
  <si>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</si>
  <si>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</si>
  <si>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</si>
  <si>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</si>
  <si>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</si>
  <si>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</si>
  <si>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</si>
  <si>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</si>
  <si>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</si>
  <si>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</si>
  <si>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</si>
  <si>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</si>
  <si>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</si>
  <si>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</si>
  <si>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</si>
  <si>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</si>
  <si>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</si>
  <si>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</si>
  <si>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</si>
  <si>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</si>
  <si>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</si>
  <si>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</si>
  <si>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</si>
  <si>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</si>
  <si>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</si>
  <si>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</si>
  <si>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</si>
  <si>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</si>
  <si>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</si>
  <si>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</si>
  <si>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</si>
  <si>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</si>
  <si>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</si>
  <si>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</si>
  <si>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</si>
  <si>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</si>
  <si>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</si>
  <si>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</si>
  <si>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</si>
  <si>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</si>
  <si>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</si>
  <si>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</si>
  <si>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</si>
  <si>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</si>
  <si>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</si>
  <si>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</si>
  <si>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</si>
  <si>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</si>
  <si>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</si>
  <si>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</si>
  <si>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</si>
  <si>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</si>
  <si>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</si>
  <si>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</si>
  <si>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</si>
  <si>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</si>
  <si>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</si>
  <si>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</si>
  <si>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</si>
  <si>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</si>
  <si>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</si>
  <si>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</si>
  <si>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</si>
  <si>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</si>
  <si>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</si>
  <si>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</si>
  <si>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</si>
  <si>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</si>
  <si>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</si>
  <si>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</si>
  <si>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</si>
  <si>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</si>
  <si>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</si>
  <si>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</si>
  <si>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</si>
  <si>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</si>
  <si>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</si>
  <si>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</si>
  <si>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</si>
  <si>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</si>
  <si>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</si>
  <si>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</si>
  <si>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</si>
  <si>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</si>
  <si>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</si>
  <si>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</si>
  <si>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</si>
  <si>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</si>
  <si>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</si>
  <si>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</si>
  <si>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</si>
  <si>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</si>
  <si>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</si>
  <si>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</si>
  <si>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</si>
  <si>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</si>
  <si>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</si>
  <si>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</si>
  <si>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</si>
  <si>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</si>
  <si>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</si>
  <si>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</si>
  <si>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</si>
  <si>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</si>
  <si>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</si>
  <si>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</si>
  <si>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</si>
  <si>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</si>
  <si>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</si>
  <si>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</si>
  <si>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</si>
  <si>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</si>
  <si>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</si>
  <si>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</si>
  <si>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</si>
  <si>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</si>
  <si>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</si>
  <si>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</si>
  <si>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</si>
  <si>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</si>
  <si>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</si>
  <si>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</si>
  <si>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</si>
  <si>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</si>
  <si>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</si>
  <si>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</si>
  <si>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</si>
  <si>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</si>
  <si>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</si>
  <si>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</si>
  <si>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</si>
  <si>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</si>
  <si>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</si>
  <si>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</si>
  <si>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</si>
  <si>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</si>
  <si>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</si>
  <si>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</si>
  <si>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</si>
  <si>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</si>
  <si>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</si>
  <si>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</si>
  <si>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</si>
  <si>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</si>
  <si>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</si>
  <si>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</si>
  <si>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</si>
  <si>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</si>
  <si>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</si>
  <si>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</si>
  <si>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</si>
  <si>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</si>
  <si>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</si>
  <si>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</si>
  <si>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</si>
  <si>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</si>
  <si>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</si>
  <si>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</si>
  <si>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</si>
  <si>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</si>
  <si>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</si>
  <si>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</si>
  <si>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</si>
  <si>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</si>
  <si>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</si>
  <si>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</si>
  <si>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</si>
  <si>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</si>
  <si>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</si>
  <si>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</si>
  <si>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</si>
  <si>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</si>
  <si>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</si>
  <si>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</si>
  <si>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</si>
  <si>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</si>
  <si>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</si>
  <si>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</si>
  <si>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</si>
  <si>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</si>
  <si>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</si>
  <si>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</si>
  <si>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</si>
  <si>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</si>
  <si>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</si>
  <si>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</si>
  <si>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</si>
  <si>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</si>
  <si>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</si>
  <si>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</si>
  <si>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</si>
  <si>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</si>
  <si>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</si>
  <si>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</si>
  <si>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</si>
  <si>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</si>
  <si>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</si>
  <si>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</si>
  <si>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</si>
  <si>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</si>
  <si>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</si>
  <si>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</si>
  <si>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</si>
  <si>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</si>
  <si>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</si>
  <si>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</si>
  <si>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</si>
  <si>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</si>
  <si>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</si>
  <si>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</si>
  <si>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</si>
  <si>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</si>
  <si>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</si>
  <si>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</si>
  <si>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</si>
  <si>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</si>
  <si>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</si>
  <si>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</si>
  <si>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</si>
  <si>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</si>
  <si>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</si>
  <si>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68IS2025/02/06</t>
  </si>
  <si>
    <t>East_Delhi_Waste_Processing_Company_Limited_(EDWPCL)</t>
  </si>
  <si>
    <t>RKM_POWER</t>
  </si>
  <si>
    <t>GNA/NR/2025/02/01/2594</t>
  </si>
  <si>
    <t>GNA/NR/2025/02/01/2143</t>
  </si>
  <si>
    <t>TRN_ENERGY</t>
  </si>
  <si>
    <t>GNA/NR/2025/02/01/5886</t>
  </si>
  <si>
    <t>AEML</t>
  </si>
  <si>
    <t>GNA/WR/2025/01/01/9606</t>
  </si>
  <si>
    <t>SKS_Raigarh</t>
  </si>
  <si>
    <t>GNA/NR/2025/02/01/4863</t>
  </si>
  <si>
    <t>GNA/WR/2024/11/01/4200</t>
  </si>
  <si>
    <t>BAWANA_GAS</t>
  </si>
  <si>
    <t>NR/30092023/26122029/SH-06</t>
  </si>
  <si>
    <t>ITCWIND</t>
  </si>
  <si>
    <t>NR/2024/24418/A/52174</t>
  </si>
  <si>
    <t>NSLSUGARALAND</t>
  </si>
  <si>
    <t>NR/2025/24992/A/52202</t>
  </si>
  <si>
    <t>Manipur_Ben</t>
  </si>
  <si>
    <t>NER/2025/2918/A/52474</t>
  </si>
  <si>
    <t>NR/30092023/31122025/SH-07</t>
  </si>
  <si>
    <t>TPC_MSEB</t>
  </si>
  <si>
    <t>GNA/WR/2025/01/01/8625</t>
  </si>
  <si>
    <t>TPSL_BKN2</t>
  </si>
  <si>
    <t>NR/2025/25191/C</t>
  </si>
  <si>
    <t>JIPL</t>
  </si>
  <si>
    <t>NR/2025/25070/A/52438</t>
  </si>
  <si>
    <t>NSLKSLWPRTY</t>
  </si>
  <si>
    <t>NR/2025/24882/A/52204</t>
  </si>
  <si>
    <t>NR/2025/25070/A/52665</t>
  </si>
  <si>
    <t>GOA_Beneficiary</t>
  </si>
  <si>
    <t>WR/2025/26047/A/52475</t>
  </si>
  <si>
    <t>SIKKIM</t>
  </si>
  <si>
    <t>ER/2025/15683/A/52472</t>
  </si>
  <si>
    <t>RSRPL_BKN</t>
  </si>
  <si>
    <t>NR/2025/25192/C</t>
  </si>
  <si>
    <t>JPL2</t>
  </si>
  <si>
    <t>GNA/NR/2025/02/01/9969</t>
  </si>
  <si>
    <t>CHANJUII</t>
  </si>
  <si>
    <t>NR/01082024/19092033/Chanju/TPDDL/01082024</t>
  </si>
  <si>
    <t>KSEB</t>
  </si>
  <si>
    <t>GNA/SR/2025/02/01/7432</t>
  </si>
  <si>
    <t>GNA/SR/2025/02/01/6460</t>
  </si>
  <si>
    <t>APSEPL_FTG</t>
  </si>
  <si>
    <t>GNARE/NR/2024/12/20/3668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</si>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</sst>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277.61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293.22000000000003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293.22000000000003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293.22000000000003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293.22000000000003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293.22000000000003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283.22000000000003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283.22000000000003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283.22000000000003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283.22000000000003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283.22000000000003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45694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142</v>
      </c>
    </row>
    <row r="9" spans="1:3">
      <c r="A9" s="47" t="s">
        <v>445</v>
      </c>
      <c r="B9" s="206">
        <v>45694.991666666669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45694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20</v>
      </c>
      <c r="C3" s="204">
        <v>25.2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10.513440000000001</v>
      </c>
      <c r="J3" s="22">
        <f>C3*E3/100</f>
        <v>5.8791599999999997</v>
      </c>
      <c r="K3" s="22">
        <f>C3*F3/100</f>
        <v>7.5826799999999999</v>
      </c>
      <c r="L3" s="22">
        <f>C3*G3/100</f>
        <v>1.22472</v>
      </c>
      <c r="M3" s="155">
        <f>SUM(I3:L3)</f>
        <v>25.200000000000003</v>
      </c>
      <c r="N3" s="23"/>
      <c r="P3" s="38">
        <f t="shared" ref="P3:P34" si="1">I3</f>
        <v>10.513440000000001</v>
      </c>
      <c r="Q3" s="38">
        <f t="shared" ref="Q3:Q34" si="2">J3</f>
        <v>5.8791599999999997</v>
      </c>
      <c r="R3" s="38">
        <f t="shared" ref="R3:R34" si="3">K3</f>
        <v>7.5826799999999999</v>
      </c>
      <c r="S3" s="38">
        <f t="shared" ref="S3:S34" si="4">L3</f>
        <v>1.22472</v>
      </c>
      <c r="T3" s="38">
        <f>SUM(P3:S3)</f>
        <v>25.200000000000003</v>
      </c>
    </row>
    <row r="4" spans="1:20">
      <c r="A4" s="8" t="s">
        <v>46</v>
      </c>
      <c r="B4" s="204">
        <v>20</v>
      </c>
      <c r="C4" s="204">
        <v>20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8.3439999999999994</v>
      </c>
      <c r="J4" s="22">
        <f t="shared" ref="J4:J67" si="6">C4*E4/100</f>
        <v>4.6659999999999995</v>
      </c>
      <c r="K4" s="22">
        <f t="shared" ref="K4:K67" si="7">C4*F4/100</f>
        <v>6.0179999999999998</v>
      </c>
      <c r="L4" s="22">
        <f t="shared" ref="L4:L67" si="8">C4*G4/100</f>
        <v>0.97199999999999998</v>
      </c>
      <c r="M4" s="156">
        <f t="shared" ref="M4:M67" si="9">SUM(I4:L4)</f>
        <v>20</v>
      </c>
      <c r="N4" s="23"/>
      <c r="P4" s="38">
        <f t="shared" si="1"/>
        <v>8.3439999999999994</v>
      </c>
      <c r="Q4" s="38">
        <f t="shared" si="2"/>
        <v>4.6659999999999995</v>
      </c>
      <c r="R4" s="38">
        <f t="shared" si="3"/>
        <v>6.0179999999999998</v>
      </c>
      <c r="S4" s="38">
        <f t="shared" si="4"/>
        <v>0.97199999999999998</v>
      </c>
      <c r="T4" s="38">
        <f t="shared" ref="T4:T67" si="10">SUM(P4:S4)</f>
        <v>20</v>
      </c>
    </row>
    <row r="5" spans="1:20">
      <c r="A5" s="8" t="s">
        <v>47</v>
      </c>
      <c r="B5" s="204">
        <v>20</v>
      </c>
      <c r="C5" s="204">
        <v>20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8.3439999999999994</v>
      </c>
      <c r="J5" s="22">
        <f t="shared" si="6"/>
        <v>4.6659999999999995</v>
      </c>
      <c r="K5" s="22">
        <f t="shared" si="7"/>
        <v>6.0179999999999998</v>
      </c>
      <c r="L5" s="22">
        <f t="shared" si="8"/>
        <v>0.97199999999999998</v>
      </c>
      <c r="M5" s="156">
        <f t="shared" si="9"/>
        <v>20</v>
      </c>
      <c r="N5" s="23"/>
      <c r="P5" s="38">
        <f t="shared" si="1"/>
        <v>8.3439999999999994</v>
      </c>
      <c r="Q5" s="38">
        <f t="shared" si="2"/>
        <v>4.6659999999999995</v>
      </c>
      <c r="R5" s="38">
        <f t="shared" si="3"/>
        <v>6.0179999999999998</v>
      </c>
      <c r="S5" s="38">
        <f t="shared" si="4"/>
        <v>0.97199999999999998</v>
      </c>
      <c r="T5" s="38">
        <f t="shared" si="10"/>
        <v>20</v>
      </c>
    </row>
    <row r="6" spans="1:20">
      <c r="A6" s="8" t="s">
        <v>48</v>
      </c>
      <c r="B6" s="204">
        <v>20</v>
      </c>
      <c r="C6" s="204">
        <v>20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8.3439999999999994</v>
      </c>
      <c r="J6" s="22">
        <f t="shared" si="6"/>
        <v>4.6659999999999995</v>
      </c>
      <c r="K6" s="22">
        <f t="shared" si="7"/>
        <v>6.0179999999999998</v>
      </c>
      <c r="L6" s="22">
        <f t="shared" si="8"/>
        <v>0.97199999999999998</v>
      </c>
      <c r="M6" s="156">
        <f t="shared" si="9"/>
        <v>20</v>
      </c>
      <c r="N6" s="23"/>
      <c r="P6" s="38">
        <f t="shared" si="1"/>
        <v>8.3439999999999994</v>
      </c>
      <c r="Q6" s="38">
        <f t="shared" si="2"/>
        <v>4.6659999999999995</v>
      </c>
      <c r="R6" s="38">
        <f t="shared" si="3"/>
        <v>6.0179999999999998</v>
      </c>
      <c r="S6" s="38">
        <f t="shared" si="4"/>
        <v>0.97199999999999998</v>
      </c>
      <c r="T6" s="38">
        <f t="shared" si="10"/>
        <v>20</v>
      </c>
    </row>
    <row r="7" spans="1:20">
      <c r="A7" s="8" t="s">
        <v>49</v>
      </c>
      <c r="B7" s="204">
        <v>20</v>
      </c>
      <c r="C7" s="204">
        <v>20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8.3439999999999994</v>
      </c>
      <c r="J7" s="22">
        <f t="shared" si="6"/>
        <v>4.6659999999999995</v>
      </c>
      <c r="K7" s="22">
        <f t="shared" si="7"/>
        <v>6.0179999999999998</v>
      </c>
      <c r="L7" s="22">
        <f t="shared" si="8"/>
        <v>0.97199999999999998</v>
      </c>
      <c r="M7" s="156">
        <f t="shared" si="9"/>
        <v>20</v>
      </c>
      <c r="N7" s="23"/>
      <c r="P7" s="38">
        <f t="shared" si="1"/>
        <v>8.3439999999999994</v>
      </c>
      <c r="Q7" s="38">
        <f t="shared" si="2"/>
        <v>4.6659999999999995</v>
      </c>
      <c r="R7" s="38">
        <f t="shared" si="3"/>
        <v>6.0179999999999998</v>
      </c>
      <c r="S7" s="38">
        <f t="shared" si="4"/>
        <v>0.97199999999999998</v>
      </c>
      <c r="T7" s="38">
        <f t="shared" si="10"/>
        <v>20</v>
      </c>
    </row>
    <row r="8" spans="1:20">
      <c r="A8" s="8" t="s">
        <v>50</v>
      </c>
      <c r="B8" s="204">
        <v>20</v>
      </c>
      <c r="C8" s="204">
        <v>20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8.3439999999999994</v>
      </c>
      <c r="J8" s="22">
        <f t="shared" si="6"/>
        <v>4.6659999999999995</v>
      </c>
      <c r="K8" s="22">
        <f t="shared" si="7"/>
        <v>6.0179999999999998</v>
      </c>
      <c r="L8" s="22">
        <f t="shared" si="8"/>
        <v>0.97199999999999998</v>
      </c>
      <c r="M8" s="156">
        <f t="shared" si="9"/>
        <v>20</v>
      </c>
      <c r="N8" s="23"/>
      <c r="P8" s="38">
        <f t="shared" si="1"/>
        <v>8.3439999999999994</v>
      </c>
      <c r="Q8" s="38">
        <f t="shared" si="2"/>
        <v>4.6659999999999995</v>
      </c>
      <c r="R8" s="38">
        <f t="shared" si="3"/>
        <v>6.0179999999999998</v>
      </c>
      <c r="S8" s="38">
        <f t="shared" si="4"/>
        <v>0.97199999999999998</v>
      </c>
      <c r="T8" s="38">
        <f t="shared" si="10"/>
        <v>20</v>
      </c>
    </row>
    <row r="9" spans="1:20">
      <c r="A9" s="8" t="s">
        <v>51</v>
      </c>
      <c r="B9" s="204">
        <v>20</v>
      </c>
      <c r="C9" s="204">
        <v>20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8.3439999999999994</v>
      </c>
      <c r="J9" s="22">
        <f t="shared" si="6"/>
        <v>4.6659999999999995</v>
      </c>
      <c r="K9" s="22">
        <f t="shared" si="7"/>
        <v>6.0179999999999998</v>
      </c>
      <c r="L9" s="22">
        <f t="shared" si="8"/>
        <v>0.97199999999999998</v>
      </c>
      <c r="M9" s="156">
        <f t="shared" si="9"/>
        <v>20</v>
      </c>
      <c r="N9" s="23"/>
      <c r="P9" s="38">
        <f t="shared" si="1"/>
        <v>8.3439999999999994</v>
      </c>
      <c r="Q9" s="38">
        <f t="shared" si="2"/>
        <v>4.6659999999999995</v>
      </c>
      <c r="R9" s="38">
        <f t="shared" si="3"/>
        <v>6.0179999999999998</v>
      </c>
      <c r="S9" s="38">
        <f t="shared" si="4"/>
        <v>0.97199999999999998</v>
      </c>
      <c r="T9" s="38">
        <f t="shared" si="10"/>
        <v>20</v>
      </c>
    </row>
    <row r="10" spans="1:20">
      <c r="A10" s="8" t="s">
        <v>52</v>
      </c>
      <c r="B10" s="204">
        <v>20</v>
      </c>
      <c r="C10" s="204">
        <v>20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8.3439999999999994</v>
      </c>
      <c r="J10" s="22">
        <f t="shared" si="6"/>
        <v>4.6659999999999995</v>
      </c>
      <c r="K10" s="22">
        <f t="shared" si="7"/>
        <v>6.0179999999999998</v>
      </c>
      <c r="L10" s="22">
        <f t="shared" si="8"/>
        <v>0.97199999999999998</v>
      </c>
      <c r="M10" s="156">
        <f t="shared" si="9"/>
        <v>20</v>
      </c>
      <c r="N10" s="23"/>
      <c r="P10" s="38">
        <f t="shared" si="1"/>
        <v>8.3439999999999994</v>
      </c>
      <c r="Q10" s="38">
        <f t="shared" si="2"/>
        <v>4.6659999999999995</v>
      </c>
      <c r="R10" s="38">
        <f t="shared" si="3"/>
        <v>6.0179999999999998</v>
      </c>
      <c r="S10" s="38">
        <f t="shared" si="4"/>
        <v>0.97199999999999998</v>
      </c>
      <c r="T10" s="38">
        <f t="shared" si="10"/>
        <v>20</v>
      </c>
    </row>
    <row r="11" spans="1:20">
      <c r="A11" s="8" t="s">
        <v>53</v>
      </c>
      <c r="B11" s="204">
        <v>20</v>
      </c>
      <c r="C11" s="204">
        <v>20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8.3439999999999994</v>
      </c>
      <c r="J11" s="22">
        <f t="shared" si="6"/>
        <v>4.6659999999999995</v>
      </c>
      <c r="K11" s="22">
        <f t="shared" si="7"/>
        <v>6.0179999999999998</v>
      </c>
      <c r="L11" s="22">
        <f t="shared" si="8"/>
        <v>0.97199999999999998</v>
      </c>
      <c r="M11" s="156">
        <f t="shared" si="9"/>
        <v>20</v>
      </c>
      <c r="N11" s="23"/>
      <c r="P11" s="38">
        <f t="shared" si="1"/>
        <v>8.3439999999999994</v>
      </c>
      <c r="Q11" s="38">
        <f t="shared" si="2"/>
        <v>4.6659999999999995</v>
      </c>
      <c r="R11" s="38">
        <f t="shared" si="3"/>
        <v>6.0179999999999998</v>
      </c>
      <c r="S11" s="38">
        <f t="shared" si="4"/>
        <v>0.97199999999999998</v>
      </c>
      <c r="T11" s="38">
        <f t="shared" si="10"/>
        <v>20</v>
      </c>
    </row>
    <row r="12" spans="1:20">
      <c r="A12" s="8" t="s">
        <v>54</v>
      </c>
      <c r="B12" s="204">
        <v>20</v>
      </c>
      <c r="C12" s="204">
        <v>20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8.3439999999999994</v>
      </c>
      <c r="J12" s="22">
        <f t="shared" si="6"/>
        <v>4.6659999999999995</v>
      </c>
      <c r="K12" s="22">
        <f t="shared" si="7"/>
        <v>6.0179999999999998</v>
      </c>
      <c r="L12" s="22">
        <f t="shared" si="8"/>
        <v>0.97199999999999998</v>
      </c>
      <c r="M12" s="156">
        <f t="shared" si="9"/>
        <v>20</v>
      </c>
      <c r="N12" s="23"/>
      <c r="P12" s="38">
        <f t="shared" si="1"/>
        <v>8.3439999999999994</v>
      </c>
      <c r="Q12" s="38">
        <f t="shared" si="2"/>
        <v>4.6659999999999995</v>
      </c>
      <c r="R12" s="38">
        <f t="shared" si="3"/>
        <v>6.0179999999999998</v>
      </c>
      <c r="S12" s="38">
        <f t="shared" si="4"/>
        <v>0.97199999999999998</v>
      </c>
      <c r="T12" s="38">
        <f t="shared" si="10"/>
        <v>20</v>
      </c>
    </row>
    <row r="13" spans="1:20">
      <c r="A13" s="8" t="s">
        <v>55</v>
      </c>
      <c r="B13" s="204">
        <v>20</v>
      </c>
      <c r="C13" s="204">
        <v>20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8.3439999999999994</v>
      </c>
      <c r="J13" s="22">
        <f t="shared" si="6"/>
        <v>4.6659999999999995</v>
      </c>
      <c r="K13" s="22">
        <f t="shared" si="7"/>
        <v>6.0179999999999998</v>
      </c>
      <c r="L13" s="22">
        <f t="shared" si="8"/>
        <v>0.97199999999999998</v>
      </c>
      <c r="M13" s="156">
        <f t="shared" si="9"/>
        <v>20</v>
      </c>
      <c r="N13" s="23"/>
      <c r="P13" s="38">
        <f t="shared" si="1"/>
        <v>8.3439999999999994</v>
      </c>
      <c r="Q13" s="38">
        <f t="shared" si="2"/>
        <v>4.6659999999999995</v>
      </c>
      <c r="R13" s="38">
        <f t="shared" si="3"/>
        <v>6.0179999999999998</v>
      </c>
      <c r="S13" s="38">
        <f t="shared" si="4"/>
        <v>0.97199999999999998</v>
      </c>
      <c r="T13" s="38">
        <f t="shared" si="10"/>
        <v>20</v>
      </c>
    </row>
    <row r="14" spans="1:20">
      <c r="A14" s="8" t="s">
        <v>56</v>
      </c>
      <c r="B14" s="204">
        <v>20</v>
      </c>
      <c r="C14" s="204">
        <v>20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8.3439999999999994</v>
      </c>
      <c r="J14" s="22">
        <f t="shared" si="6"/>
        <v>4.6659999999999995</v>
      </c>
      <c r="K14" s="22">
        <f t="shared" si="7"/>
        <v>6.0179999999999998</v>
      </c>
      <c r="L14" s="22">
        <f t="shared" si="8"/>
        <v>0.97199999999999998</v>
      </c>
      <c r="M14" s="156">
        <f t="shared" si="9"/>
        <v>20</v>
      </c>
      <c r="N14" s="23"/>
      <c r="P14" s="38">
        <f t="shared" si="1"/>
        <v>8.3439999999999994</v>
      </c>
      <c r="Q14" s="38">
        <f t="shared" si="2"/>
        <v>4.6659999999999995</v>
      </c>
      <c r="R14" s="38">
        <f t="shared" si="3"/>
        <v>6.0179999999999998</v>
      </c>
      <c r="S14" s="38">
        <f t="shared" si="4"/>
        <v>0.97199999999999998</v>
      </c>
      <c r="T14" s="38">
        <f t="shared" si="10"/>
        <v>20</v>
      </c>
    </row>
    <row r="15" spans="1:20">
      <c r="A15" s="8" t="s">
        <v>57</v>
      </c>
      <c r="B15" s="204">
        <v>20</v>
      </c>
      <c r="C15" s="204">
        <v>20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8.3439999999999994</v>
      </c>
      <c r="J15" s="22">
        <f t="shared" si="6"/>
        <v>4.6659999999999995</v>
      </c>
      <c r="K15" s="22">
        <f t="shared" si="7"/>
        <v>6.0179999999999998</v>
      </c>
      <c r="L15" s="22">
        <f t="shared" si="8"/>
        <v>0.97199999999999998</v>
      </c>
      <c r="M15" s="156">
        <f t="shared" si="9"/>
        <v>20</v>
      </c>
      <c r="N15" s="23"/>
      <c r="P15" s="38">
        <f t="shared" si="1"/>
        <v>8.3439999999999994</v>
      </c>
      <c r="Q15" s="38">
        <f t="shared" si="2"/>
        <v>4.6659999999999995</v>
      </c>
      <c r="R15" s="38">
        <f t="shared" si="3"/>
        <v>6.0179999999999998</v>
      </c>
      <c r="S15" s="38">
        <f t="shared" si="4"/>
        <v>0.97199999999999998</v>
      </c>
      <c r="T15" s="38">
        <f t="shared" si="10"/>
        <v>20</v>
      </c>
    </row>
    <row r="16" spans="1:20">
      <c r="A16" s="8" t="s">
        <v>58</v>
      </c>
      <c r="B16" s="204">
        <v>20</v>
      </c>
      <c r="C16" s="204">
        <v>20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8.3439999999999994</v>
      </c>
      <c r="J16" s="22">
        <f t="shared" si="6"/>
        <v>4.6659999999999995</v>
      </c>
      <c r="K16" s="22">
        <f t="shared" si="7"/>
        <v>6.0179999999999998</v>
      </c>
      <c r="L16" s="22">
        <f t="shared" si="8"/>
        <v>0.97199999999999998</v>
      </c>
      <c r="M16" s="156">
        <f t="shared" si="9"/>
        <v>20</v>
      </c>
      <c r="N16" s="23"/>
      <c r="P16" s="38">
        <f t="shared" si="1"/>
        <v>8.3439999999999994</v>
      </c>
      <c r="Q16" s="38">
        <f t="shared" si="2"/>
        <v>4.6659999999999995</v>
      </c>
      <c r="R16" s="38">
        <f t="shared" si="3"/>
        <v>6.0179999999999998</v>
      </c>
      <c r="S16" s="38">
        <f t="shared" si="4"/>
        <v>0.97199999999999998</v>
      </c>
      <c r="T16" s="38">
        <f t="shared" si="10"/>
        <v>20</v>
      </c>
    </row>
    <row r="17" spans="1:20">
      <c r="A17" s="8" t="s">
        <v>59</v>
      </c>
      <c r="B17" s="204">
        <v>20</v>
      </c>
      <c r="C17" s="204">
        <v>20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8.3439999999999994</v>
      </c>
      <c r="J17" s="22">
        <f t="shared" si="6"/>
        <v>4.6659999999999995</v>
      </c>
      <c r="K17" s="22">
        <f t="shared" si="7"/>
        <v>6.0179999999999998</v>
      </c>
      <c r="L17" s="22">
        <f t="shared" si="8"/>
        <v>0.97199999999999998</v>
      </c>
      <c r="M17" s="156">
        <f t="shared" si="9"/>
        <v>20</v>
      </c>
      <c r="N17" s="23"/>
      <c r="P17" s="38">
        <f t="shared" si="1"/>
        <v>8.3439999999999994</v>
      </c>
      <c r="Q17" s="38">
        <f t="shared" si="2"/>
        <v>4.6659999999999995</v>
      </c>
      <c r="R17" s="38">
        <f t="shared" si="3"/>
        <v>6.0179999999999998</v>
      </c>
      <c r="S17" s="38">
        <f t="shared" si="4"/>
        <v>0.97199999999999998</v>
      </c>
      <c r="T17" s="38">
        <f t="shared" si="10"/>
        <v>20</v>
      </c>
    </row>
    <row r="18" spans="1:20">
      <c r="A18" s="8" t="s">
        <v>60</v>
      </c>
      <c r="B18" s="204">
        <v>20</v>
      </c>
      <c r="C18" s="204">
        <v>20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8.3439999999999994</v>
      </c>
      <c r="J18" s="22">
        <f t="shared" si="6"/>
        <v>4.6659999999999995</v>
      </c>
      <c r="K18" s="22">
        <f t="shared" si="7"/>
        <v>6.0179999999999998</v>
      </c>
      <c r="L18" s="22">
        <f t="shared" si="8"/>
        <v>0.97199999999999998</v>
      </c>
      <c r="M18" s="156">
        <f t="shared" si="9"/>
        <v>20</v>
      </c>
      <c r="N18" s="23"/>
      <c r="P18" s="38">
        <f t="shared" si="1"/>
        <v>8.3439999999999994</v>
      </c>
      <c r="Q18" s="38">
        <f t="shared" si="2"/>
        <v>4.6659999999999995</v>
      </c>
      <c r="R18" s="38">
        <f t="shared" si="3"/>
        <v>6.0179999999999998</v>
      </c>
      <c r="S18" s="38">
        <f t="shared" si="4"/>
        <v>0.97199999999999998</v>
      </c>
      <c r="T18" s="38">
        <f t="shared" si="10"/>
        <v>20</v>
      </c>
    </row>
    <row r="19" spans="1:20">
      <c r="A19" s="8" t="s">
        <v>61</v>
      </c>
      <c r="B19" s="204">
        <v>24.5</v>
      </c>
      <c r="C19" s="204">
        <v>24.5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10.221399999999999</v>
      </c>
      <c r="J19" s="22">
        <f t="shared" si="6"/>
        <v>5.7158499999999997</v>
      </c>
      <c r="K19" s="22">
        <f t="shared" si="7"/>
        <v>7.3720500000000007</v>
      </c>
      <c r="L19" s="22">
        <f t="shared" si="8"/>
        <v>1.1907000000000001</v>
      </c>
      <c r="M19" s="156">
        <f t="shared" si="9"/>
        <v>24.5</v>
      </c>
      <c r="N19" s="23"/>
      <c r="P19" s="38">
        <f t="shared" si="1"/>
        <v>10.221399999999999</v>
      </c>
      <c r="Q19" s="38">
        <f t="shared" si="2"/>
        <v>5.7158499999999997</v>
      </c>
      <c r="R19" s="38">
        <f t="shared" si="3"/>
        <v>7.3720500000000007</v>
      </c>
      <c r="S19" s="38">
        <f t="shared" si="4"/>
        <v>1.1907000000000001</v>
      </c>
      <c r="T19" s="38">
        <f t="shared" si="10"/>
        <v>24.5</v>
      </c>
    </row>
    <row r="20" spans="1:20">
      <c r="A20" s="8" t="s">
        <v>62</v>
      </c>
      <c r="B20" s="204">
        <v>24.5</v>
      </c>
      <c r="C20" s="204">
        <v>24.5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10.221399999999999</v>
      </c>
      <c r="J20" s="22">
        <f t="shared" si="6"/>
        <v>5.7158499999999997</v>
      </c>
      <c r="K20" s="22">
        <f t="shared" si="7"/>
        <v>7.3720500000000007</v>
      </c>
      <c r="L20" s="22">
        <f t="shared" si="8"/>
        <v>1.1907000000000001</v>
      </c>
      <c r="M20" s="156">
        <f t="shared" si="9"/>
        <v>24.5</v>
      </c>
      <c r="N20" s="23"/>
      <c r="P20" s="38">
        <f t="shared" si="1"/>
        <v>10.221399999999999</v>
      </c>
      <c r="Q20" s="38">
        <f t="shared" si="2"/>
        <v>5.7158499999999997</v>
      </c>
      <c r="R20" s="38">
        <f t="shared" si="3"/>
        <v>7.3720500000000007</v>
      </c>
      <c r="S20" s="38">
        <f t="shared" si="4"/>
        <v>1.1907000000000001</v>
      </c>
      <c r="T20" s="38">
        <f t="shared" si="10"/>
        <v>24.5</v>
      </c>
    </row>
    <row r="21" spans="1:20">
      <c r="A21" s="8" t="s">
        <v>63</v>
      </c>
      <c r="B21" s="204">
        <v>24.5</v>
      </c>
      <c r="C21" s="204">
        <v>24.5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10.221399999999999</v>
      </c>
      <c r="J21" s="22">
        <f t="shared" si="6"/>
        <v>5.7158499999999997</v>
      </c>
      <c r="K21" s="22">
        <f t="shared" si="7"/>
        <v>7.3720500000000007</v>
      </c>
      <c r="L21" s="22">
        <f t="shared" si="8"/>
        <v>1.1907000000000001</v>
      </c>
      <c r="M21" s="156">
        <f t="shared" si="9"/>
        <v>24.5</v>
      </c>
      <c r="N21" s="23"/>
      <c r="P21" s="38">
        <f t="shared" si="1"/>
        <v>10.221399999999999</v>
      </c>
      <c r="Q21" s="38">
        <f t="shared" si="2"/>
        <v>5.7158499999999997</v>
      </c>
      <c r="R21" s="38">
        <f t="shared" si="3"/>
        <v>7.3720500000000007</v>
      </c>
      <c r="S21" s="38">
        <f t="shared" si="4"/>
        <v>1.1907000000000001</v>
      </c>
      <c r="T21" s="38">
        <f t="shared" si="10"/>
        <v>24.5</v>
      </c>
    </row>
    <row r="22" spans="1:20">
      <c r="A22" s="8" t="s">
        <v>64</v>
      </c>
      <c r="B22" s="204">
        <v>24.5</v>
      </c>
      <c r="C22" s="204">
        <v>24.5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10.221399999999999</v>
      </c>
      <c r="J22" s="22">
        <f t="shared" si="6"/>
        <v>5.7158499999999997</v>
      </c>
      <c r="K22" s="22">
        <f t="shared" si="7"/>
        <v>7.3720500000000007</v>
      </c>
      <c r="L22" s="22">
        <f t="shared" si="8"/>
        <v>1.1907000000000001</v>
      </c>
      <c r="M22" s="156">
        <f t="shared" si="9"/>
        <v>24.5</v>
      </c>
      <c r="N22" s="23"/>
      <c r="P22" s="38">
        <f t="shared" si="1"/>
        <v>10.221399999999999</v>
      </c>
      <c r="Q22" s="38">
        <f t="shared" si="2"/>
        <v>5.7158499999999997</v>
      </c>
      <c r="R22" s="38">
        <f t="shared" si="3"/>
        <v>7.3720500000000007</v>
      </c>
      <c r="S22" s="38">
        <f t="shared" si="4"/>
        <v>1.1907000000000001</v>
      </c>
      <c r="T22" s="38">
        <f t="shared" si="10"/>
        <v>24.5</v>
      </c>
    </row>
    <row r="23" spans="1:20">
      <c r="A23" s="8" t="s">
        <v>65</v>
      </c>
      <c r="B23" s="204">
        <v>24.5</v>
      </c>
      <c r="C23" s="204">
        <v>24.5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10.221399999999999</v>
      </c>
      <c r="J23" s="22">
        <f t="shared" si="6"/>
        <v>5.7158499999999997</v>
      </c>
      <c r="K23" s="22">
        <f t="shared" si="7"/>
        <v>7.3720500000000007</v>
      </c>
      <c r="L23" s="22">
        <f t="shared" si="8"/>
        <v>1.1907000000000001</v>
      </c>
      <c r="M23" s="156">
        <f t="shared" si="9"/>
        <v>24.5</v>
      </c>
      <c r="N23" s="23"/>
      <c r="P23" s="38">
        <f t="shared" si="1"/>
        <v>10.221399999999999</v>
      </c>
      <c r="Q23" s="38">
        <f t="shared" si="2"/>
        <v>5.7158499999999997</v>
      </c>
      <c r="R23" s="38">
        <f t="shared" si="3"/>
        <v>7.3720500000000007</v>
      </c>
      <c r="S23" s="38">
        <f t="shared" si="4"/>
        <v>1.1907000000000001</v>
      </c>
      <c r="T23" s="38">
        <f t="shared" si="10"/>
        <v>24.5</v>
      </c>
    </row>
    <row r="24" spans="1:20">
      <c r="A24" s="8" t="s">
        <v>66</v>
      </c>
      <c r="B24" s="204">
        <v>24.5</v>
      </c>
      <c r="C24" s="204">
        <v>22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9.1783999999999999</v>
      </c>
      <c r="J24" s="22">
        <f t="shared" si="6"/>
        <v>5.1326000000000001</v>
      </c>
      <c r="K24" s="22">
        <f t="shared" si="7"/>
        <v>6.6198000000000006</v>
      </c>
      <c r="L24" s="22">
        <f t="shared" si="8"/>
        <v>1.0691999999999999</v>
      </c>
      <c r="M24" s="156">
        <f t="shared" si="9"/>
        <v>22</v>
      </c>
      <c r="N24" s="23"/>
      <c r="P24" s="38">
        <f t="shared" si="1"/>
        <v>9.1783999999999999</v>
      </c>
      <c r="Q24" s="38">
        <f t="shared" si="2"/>
        <v>5.1326000000000001</v>
      </c>
      <c r="R24" s="38">
        <f t="shared" si="3"/>
        <v>6.6198000000000006</v>
      </c>
      <c r="S24" s="38">
        <f t="shared" si="4"/>
        <v>1.0691999999999999</v>
      </c>
      <c r="T24" s="38">
        <f t="shared" si="10"/>
        <v>22</v>
      </c>
    </row>
    <row r="25" spans="1:20">
      <c r="A25" s="8" t="s">
        <v>67</v>
      </c>
      <c r="B25" s="204">
        <v>22</v>
      </c>
      <c r="C25" s="204">
        <v>22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9.1783999999999999</v>
      </c>
      <c r="J25" s="22">
        <f t="shared" si="6"/>
        <v>5.1326000000000001</v>
      </c>
      <c r="K25" s="22">
        <f t="shared" si="7"/>
        <v>6.6198000000000006</v>
      </c>
      <c r="L25" s="22">
        <f t="shared" si="8"/>
        <v>1.0691999999999999</v>
      </c>
      <c r="M25" s="156">
        <f t="shared" si="9"/>
        <v>22</v>
      </c>
      <c r="N25" s="23"/>
      <c r="P25" s="38">
        <f t="shared" si="1"/>
        <v>9.1783999999999999</v>
      </c>
      <c r="Q25" s="38">
        <f t="shared" si="2"/>
        <v>5.1326000000000001</v>
      </c>
      <c r="R25" s="38">
        <f t="shared" si="3"/>
        <v>6.6198000000000006</v>
      </c>
      <c r="S25" s="38">
        <f t="shared" si="4"/>
        <v>1.0691999999999999</v>
      </c>
      <c r="T25" s="38">
        <f t="shared" si="10"/>
        <v>22</v>
      </c>
    </row>
    <row r="26" spans="1:20">
      <c r="A26" s="8" t="s">
        <v>68</v>
      </c>
      <c r="B26" s="204">
        <v>22</v>
      </c>
      <c r="C26" s="204">
        <v>22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9.1783999999999999</v>
      </c>
      <c r="J26" s="22">
        <f t="shared" si="6"/>
        <v>5.1326000000000001</v>
      </c>
      <c r="K26" s="22">
        <f t="shared" si="7"/>
        <v>6.6198000000000006</v>
      </c>
      <c r="L26" s="22">
        <f t="shared" si="8"/>
        <v>1.0691999999999999</v>
      </c>
      <c r="M26" s="156">
        <f t="shared" si="9"/>
        <v>22</v>
      </c>
      <c r="N26" s="23"/>
      <c r="P26" s="38">
        <f t="shared" si="1"/>
        <v>9.1783999999999999</v>
      </c>
      <c r="Q26" s="38">
        <f t="shared" si="2"/>
        <v>5.1326000000000001</v>
      </c>
      <c r="R26" s="38">
        <f t="shared" si="3"/>
        <v>6.6198000000000006</v>
      </c>
      <c r="S26" s="38">
        <f t="shared" si="4"/>
        <v>1.0691999999999999</v>
      </c>
      <c r="T26" s="38">
        <f t="shared" si="10"/>
        <v>22</v>
      </c>
    </row>
    <row r="27" spans="1:20">
      <c r="A27" s="8" t="s">
        <v>69</v>
      </c>
      <c r="B27" s="204">
        <v>22</v>
      </c>
      <c r="C27" s="204">
        <v>22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9.1783999999999999</v>
      </c>
      <c r="J27" s="22">
        <f t="shared" si="6"/>
        <v>5.1326000000000001</v>
      </c>
      <c r="K27" s="22">
        <f t="shared" si="7"/>
        <v>6.6198000000000006</v>
      </c>
      <c r="L27" s="22">
        <f t="shared" si="8"/>
        <v>1.0691999999999999</v>
      </c>
      <c r="M27" s="156">
        <f t="shared" si="9"/>
        <v>22</v>
      </c>
      <c r="N27" s="23"/>
      <c r="P27" s="38">
        <f t="shared" si="1"/>
        <v>9.1783999999999999</v>
      </c>
      <c r="Q27" s="38">
        <f t="shared" si="2"/>
        <v>5.1326000000000001</v>
      </c>
      <c r="R27" s="38">
        <f t="shared" si="3"/>
        <v>6.6198000000000006</v>
      </c>
      <c r="S27" s="38">
        <f t="shared" si="4"/>
        <v>1.0691999999999999</v>
      </c>
      <c r="T27" s="38">
        <f t="shared" si="10"/>
        <v>22</v>
      </c>
    </row>
    <row r="28" spans="1:20">
      <c r="A28" s="8" t="s">
        <v>70</v>
      </c>
      <c r="B28" s="204">
        <v>22</v>
      </c>
      <c r="C28" s="204">
        <v>22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9.1783999999999999</v>
      </c>
      <c r="J28" s="22">
        <f t="shared" si="6"/>
        <v>5.1326000000000001</v>
      </c>
      <c r="K28" s="22">
        <f t="shared" si="7"/>
        <v>6.6198000000000006</v>
      </c>
      <c r="L28" s="22">
        <f t="shared" si="8"/>
        <v>1.0691999999999999</v>
      </c>
      <c r="M28" s="156">
        <f t="shared" si="9"/>
        <v>22</v>
      </c>
      <c r="N28" s="23"/>
      <c r="P28" s="38">
        <f t="shared" si="1"/>
        <v>9.1783999999999999</v>
      </c>
      <c r="Q28" s="38">
        <f t="shared" si="2"/>
        <v>5.1326000000000001</v>
      </c>
      <c r="R28" s="38">
        <f t="shared" si="3"/>
        <v>6.6198000000000006</v>
      </c>
      <c r="S28" s="38">
        <f t="shared" si="4"/>
        <v>1.0691999999999999</v>
      </c>
      <c r="T28" s="38">
        <f t="shared" si="10"/>
        <v>22</v>
      </c>
    </row>
    <row r="29" spans="1:20">
      <c r="A29" s="8" t="s">
        <v>71</v>
      </c>
      <c r="B29" s="204">
        <v>22</v>
      </c>
      <c r="C29" s="204">
        <v>22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9.1783999999999999</v>
      </c>
      <c r="J29" s="22">
        <f t="shared" si="6"/>
        <v>5.1326000000000001</v>
      </c>
      <c r="K29" s="22">
        <f t="shared" si="7"/>
        <v>6.6198000000000006</v>
      </c>
      <c r="L29" s="22">
        <f t="shared" si="8"/>
        <v>1.0691999999999999</v>
      </c>
      <c r="M29" s="156">
        <f t="shared" si="9"/>
        <v>22</v>
      </c>
      <c r="N29" s="23"/>
      <c r="P29" s="38">
        <f t="shared" si="1"/>
        <v>9.1783999999999999</v>
      </c>
      <c r="Q29" s="38">
        <f t="shared" si="2"/>
        <v>5.1326000000000001</v>
      </c>
      <c r="R29" s="38">
        <f t="shared" si="3"/>
        <v>6.6198000000000006</v>
      </c>
      <c r="S29" s="38">
        <f t="shared" si="4"/>
        <v>1.0691999999999999</v>
      </c>
      <c r="T29" s="38">
        <f t="shared" si="10"/>
        <v>22</v>
      </c>
    </row>
    <row r="30" spans="1:20">
      <c r="A30" s="8" t="s">
        <v>72</v>
      </c>
      <c r="B30" s="204">
        <v>22</v>
      </c>
      <c r="C30" s="204">
        <v>22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9.1783999999999999</v>
      </c>
      <c r="J30" s="22">
        <f t="shared" si="6"/>
        <v>5.1326000000000001</v>
      </c>
      <c r="K30" s="22">
        <f t="shared" si="7"/>
        <v>6.6198000000000006</v>
      </c>
      <c r="L30" s="22">
        <f t="shared" si="8"/>
        <v>1.0691999999999999</v>
      </c>
      <c r="M30" s="156">
        <f t="shared" si="9"/>
        <v>22</v>
      </c>
      <c r="N30" s="23"/>
      <c r="P30" s="38">
        <f t="shared" si="1"/>
        <v>9.1783999999999999</v>
      </c>
      <c r="Q30" s="38">
        <f t="shared" si="2"/>
        <v>5.1326000000000001</v>
      </c>
      <c r="R30" s="38">
        <f t="shared" si="3"/>
        <v>6.6198000000000006</v>
      </c>
      <c r="S30" s="38">
        <f t="shared" si="4"/>
        <v>1.0691999999999999</v>
      </c>
      <c r="T30" s="38">
        <f t="shared" si="10"/>
        <v>22</v>
      </c>
    </row>
    <row r="31" spans="1:20">
      <c r="A31" s="8" t="s">
        <v>73</v>
      </c>
      <c r="B31" s="204">
        <v>22</v>
      </c>
      <c r="C31" s="204">
        <v>22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9.1783999999999999</v>
      </c>
      <c r="J31" s="22">
        <f t="shared" si="6"/>
        <v>5.1326000000000001</v>
      </c>
      <c r="K31" s="22">
        <f t="shared" si="7"/>
        <v>6.6198000000000006</v>
      </c>
      <c r="L31" s="22">
        <f t="shared" si="8"/>
        <v>1.0691999999999999</v>
      </c>
      <c r="M31" s="156">
        <f t="shared" si="9"/>
        <v>22</v>
      </c>
      <c r="N31" s="23"/>
      <c r="P31" s="38">
        <f t="shared" si="1"/>
        <v>9.1783999999999999</v>
      </c>
      <c r="Q31" s="38">
        <f t="shared" si="2"/>
        <v>5.1326000000000001</v>
      </c>
      <c r="R31" s="38">
        <f t="shared" si="3"/>
        <v>6.6198000000000006</v>
      </c>
      <c r="S31" s="38">
        <f t="shared" si="4"/>
        <v>1.0691999999999999</v>
      </c>
      <c r="T31" s="38">
        <f t="shared" si="10"/>
        <v>22</v>
      </c>
    </row>
    <row r="32" spans="1:20">
      <c r="A32" s="8" t="s">
        <v>74</v>
      </c>
      <c r="B32" s="204">
        <v>22</v>
      </c>
      <c r="C32" s="204">
        <v>22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9.1783999999999999</v>
      </c>
      <c r="J32" s="22">
        <f t="shared" si="6"/>
        <v>5.1326000000000001</v>
      </c>
      <c r="K32" s="22">
        <f t="shared" si="7"/>
        <v>6.6198000000000006</v>
      </c>
      <c r="L32" s="22">
        <f t="shared" si="8"/>
        <v>1.0691999999999999</v>
      </c>
      <c r="M32" s="156">
        <f t="shared" si="9"/>
        <v>22</v>
      </c>
      <c r="N32" s="23"/>
      <c r="P32" s="38">
        <f t="shared" si="1"/>
        <v>9.1783999999999999</v>
      </c>
      <c r="Q32" s="38">
        <f t="shared" si="2"/>
        <v>5.1326000000000001</v>
      </c>
      <c r="R32" s="38">
        <f t="shared" si="3"/>
        <v>6.6198000000000006</v>
      </c>
      <c r="S32" s="38">
        <f t="shared" si="4"/>
        <v>1.0691999999999999</v>
      </c>
      <c r="T32" s="38">
        <f t="shared" si="10"/>
        <v>22</v>
      </c>
    </row>
    <row r="33" spans="1:20">
      <c r="A33" s="8" t="s">
        <v>75</v>
      </c>
      <c r="B33" s="204">
        <v>22</v>
      </c>
      <c r="C33" s="204">
        <v>22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9.1783999999999999</v>
      </c>
      <c r="J33" s="22">
        <f t="shared" si="6"/>
        <v>5.1326000000000001</v>
      </c>
      <c r="K33" s="22">
        <f t="shared" si="7"/>
        <v>6.6198000000000006</v>
      </c>
      <c r="L33" s="22">
        <f t="shared" si="8"/>
        <v>1.0691999999999999</v>
      </c>
      <c r="M33" s="156">
        <f t="shared" si="9"/>
        <v>22</v>
      </c>
      <c r="N33" s="23"/>
      <c r="P33" s="38">
        <f t="shared" si="1"/>
        <v>9.1783999999999999</v>
      </c>
      <c r="Q33" s="38">
        <f t="shared" si="2"/>
        <v>5.1326000000000001</v>
      </c>
      <c r="R33" s="38">
        <f t="shared" si="3"/>
        <v>6.6198000000000006</v>
      </c>
      <c r="S33" s="38">
        <f t="shared" si="4"/>
        <v>1.0691999999999999</v>
      </c>
      <c r="T33" s="38">
        <f t="shared" si="10"/>
        <v>22</v>
      </c>
    </row>
    <row r="34" spans="1:20">
      <c r="A34" s="8" t="s">
        <v>76</v>
      </c>
      <c r="B34" s="204">
        <v>22</v>
      </c>
      <c r="C34" s="204">
        <v>22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9.1783999999999999</v>
      </c>
      <c r="J34" s="22">
        <f t="shared" si="6"/>
        <v>5.1326000000000001</v>
      </c>
      <c r="K34" s="22">
        <f t="shared" si="7"/>
        <v>6.6198000000000006</v>
      </c>
      <c r="L34" s="22">
        <f t="shared" si="8"/>
        <v>1.0691999999999999</v>
      </c>
      <c r="M34" s="156">
        <f t="shared" si="9"/>
        <v>22</v>
      </c>
      <c r="N34" s="23"/>
      <c r="P34" s="38">
        <f t="shared" si="1"/>
        <v>9.1783999999999999</v>
      </c>
      <c r="Q34" s="38">
        <f t="shared" si="2"/>
        <v>5.1326000000000001</v>
      </c>
      <c r="R34" s="38">
        <f t="shared" si="3"/>
        <v>6.6198000000000006</v>
      </c>
      <c r="S34" s="38">
        <f t="shared" si="4"/>
        <v>1.0691999999999999</v>
      </c>
      <c r="T34" s="38">
        <f t="shared" si="10"/>
        <v>22</v>
      </c>
    </row>
    <row r="35" spans="1:20">
      <c r="A35" s="8" t="s">
        <v>77</v>
      </c>
      <c r="B35" s="204">
        <v>22</v>
      </c>
      <c r="C35" s="204">
        <v>22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9.1783999999999999</v>
      </c>
      <c r="J35" s="22">
        <f t="shared" si="6"/>
        <v>5.1326000000000001</v>
      </c>
      <c r="K35" s="22">
        <f t="shared" si="7"/>
        <v>6.6198000000000006</v>
      </c>
      <c r="L35" s="22">
        <f t="shared" si="8"/>
        <v>1.0691999999999999</v>
      </c>
      <c r="M35" s="156">
        <f t="shared" si="9"/>
        <v>22</v>
      </c>
      <c r="N35" s="23"/>
      <c r="P35" s="38">
        <f t="shared" ref="P35:P66" si="12">I35</f>
        <v>9.1783999999999999</v>
      </c>
      <c r="Q35" s="38">
        <f t="shared" ref="Q35:Q66" si="13">J35</f>
        <v>5.1326000000000001</v>
      </c>
      <c r="R35" s="38">
        <f t="shared" ref="R35:R66" si="14">K35</f>
        <v>6.6198000000000006</v>
      </c>
      <c r="S35" s="38">
        <f t="shared" ref="S35:S66" si="15">L35</f>
        <v>1.0691999999999999</v>
      </c>
      <c r="T35" s="38">
        <f t="shared" si="10"/>
        <v>22</v>
      </c>
    </row>
    <row r="36" spans="1:20">
      <c r="A36" s="8" t="s">
        <v>78</v>
      </c>
      <c r="B36" s="204">
        <v>22</v>
      </c>
      <c r="C36" s="204">
        <v>22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9.1783999999999999</v>
      </c>
      <c r="J36" s="22">
        <f t="shared" si="6"/>
        <v>5.1326000000000001</v>
      </c>
      <c r="K36" s="22">
        <f t="shared" si="7"/>
        <v>6.6198000000000006</v>
      </c>
      <c r="L36" s="22">
        <f t="shared" si="8"/>
        <v>1.0691999999999999</v>
      </c>
      <c r="M36" s="156">
        <f t="shared" si="9"/>
        <v>22</v>
      </c>
      <c r="N36" s="23"/>
      <c r="P36" s="38">
        <f t="shared" si="12"/>
        <v>9.1783999999999999</v>
      </c>
      <c r="Q36" s="38">
        <f t="shared" si="13"/>
        <v>5.1326000000000001</v>
      </c>
      <c r="R36" s="38">
        <f t="shared" si="14"/>
        <v>6.6198000000000006</v>
      </c>
      <c r="S36" s="38">
        <f t="shared" si="15"/>
        <v>1.0691999999999999</v>
      </c>
      <c r="T36" s="38">
        <f t="shared" si="10"/>
        <v>22</v>
      </c>
    </row>
    <row r="37" spans="1:20">
      <c r="A37" s="8" t="s">
        <v>79</v>
      </c>
      <c r="B37" s="204">
        <v>22</v>
      </c>
      <c r="C37" s="204">
        <v>22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9.1783999999999999</v>
      </c>
      <c r="J37" s="22">
        <f t="shared" si="6"/>
        <v>5.1326000000000001</v>
      </c>
      <c r="K37" s="22">
        <f t="shared" si="7"/>
        <v>6.6198000000000006</v>
      </c>
      <c r="L37" s="22">
        <f t="shared" si="8"/>
        <v>1.0691999999999999</v>
      </c>
      <c r="M37" s="156">
        <f t="shared" si="9"/>
        <v>22</v>
      </c>
      <c r="N37" s="23"/>
      <c r="P37" s="38">
        <f t="shared" si="12"/>
        <v>9.1783999999999999</v>
      </c>
      <c r="Q37" s="38">
        <f t="shared" si="13"/>
        <v>5.1326000000000001</v>
      </c>
      <c r="R37" s="38">
        <f t="shared" si="14"/>
        <v>6.6198000000000006</v>
      </c>
      <c r="S37" s="38">
        <f t="shared" si="15"/>
        <v>1.0691999999999999</v>
      </c>
      <c r="T37" s="38">
        <f t="shared" si="10"/>
        <v>22</v>
      </c>
    </row>
    <row r="38" spans="1:20">
      <c r="A38" s="8" t="s">
        <v>80</v>
      </c>
      <c r="B38" s="204">
        <v>22</v>
      </c>
      <c r="C38" s="204">
        <v>22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9.1783999999999999</v>
      </c>
      <c r="J38" s="22">
        <f t="shared" si="6"/>
        <v>5.1326000000000001</v>
      </c>
      <c r="K38" s="22">
        <f t="shared" si="7"/>
        <v>6.6198000000000006</v>
      </c>
      <c r="L38" s="22">
        <f t="shared" si="8"/>
        <v>1.0691999999999999</v>
      </c>
      <c r="M38" s="156">
        <f t="shared" si="9"/>
        <v>22</v>
      </c>
      <c r="N38" s="23"/>
      <c r="P38" s="38">
        <f t="shared" si="12"/>
        <v>9.1783999999999999</v>
      </c>
      <c r="Q38" s="38">
        <f t="shared" si="13"/>
        <v>5.1326000000000001</v>
      </c>
      <c r="R38" s="38">
        <f t="shared" si="14"/>
        <v>6.6198000000000006</v>
      </c>
      <c r="S38" s="38">
        <f t="shared" si="15"/>
        <v>1.0691999999999999</v>
      </c>
      <c r="T38" s="38">
        <f t="shared" si="10"/>
        <v>22</v>
      </c>
    </row>
    <row r="39" spans="1:20">
      <c r="A39" s="8" t="s">
        <v>81</v>
      </c>
      <c r="B39" s="204">
        <v>22</v>
      </c>
      <c r="C39" s="204">
        <v>22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9.1783999999999999</v>
      </c>
      <c r="J39" s="22">
        <f t="shared" si="6"/>
        <v>5.1326000000000001</v>
      </c>
      <c r="K39" s="22">
        <f t="shared" si="7"/>
        <v>6.6198000000000006</v>
      </c>
      <c r="L39" s="22">
        <f t="shared" si="8"/>
        <v>1.0691999999999999</v>
      </c>
      <c r="M39" s="156">
        <f t="shared" si="9"/>
        <v>22</v>
      </c>
      <c r="N39" s="23"/>
      <c r="P39" s="38">
        <f t="shared" si="12"/>
        <v>9.1783999999999999</v>
      </c>
      <c r="Q39" s="38">
        <f t="shared" si="13"/>
        <v>5.1326000000000001</v>
      </c>
      <c r="R39" s="38">
        <f t="shared" si="14"/>
        <v>6.6198000000000006</v>
      </c>
      <c r="S39" s="38">
        <f t="shared" si="15"/>
        <v>1.0691999999999999</v>
      </c>
      <c r="T39" s="38">
        <f t="shared" si="10"/>
        <v>22</v>
      </c>
    </row>
    <row r="40" spans="1:20">
      <c r="A40" s="8" t="s">
        <v>82</v>
      </c>
      <c r="B40" s="204">
        <v>22</v>
      </c>
      <c r="C40" s="204">
        <v>22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9.1783999999999999</v>
      </c>
      <c r="J40" s="22">
        <f t="shared" si="6"/>
        <v>5.1326000000000001</v>
      </c>
      <c r="K40" s="22">
        <f t="shared" si="7"/>
        <v>6.6198000000000006</v>
      </c>
      <c r="L40" s="22">
        <f t="shared" si="8"/>
        <v>1.0691999999999999</v>
      </c>
      <c r="M40" s="156">
        <f t="shared" si="9"/>
        <v>22</v>
      </c>
      <c r="N40" s="23"/>
      <c r="P40" s="38">
        <f t="shared" si="12"/>
        <v>9.1783999999999999</v>
      </c>
      <c r="Q40" s="38">
        <f t="shared" si="13"/>
        <v>5.1326000000000001</v>
      </c>
      <c r="R40" s="38">
        <f t="shared" si="14"/>
        <v>6.6198000000000006</v>
      </c>
      <c r="S40" s="38">
        <f t="shared" si="15"/>
        <v>1.0691999999999999</v>
      </c>
      <c r="T40" s="38">
        <f t="shared" si="10"/>
        <v>22</v>
      </c>
    </row>
    <row r="41" spans="1:20">
      <c r="A41" s="8" t="s">
        <v>83</v>
      </c>
      <c r="B41" s="204">
        <v>22</v>
      </c>
      <c r="C41" s="204">
        <v>22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9.1783999999999999</v>
      </c>
      <c r="J41" s="22">
        <f t="shared" si="6"/>
        <v>5.1326000000000001</v>
      </c>
      <c r="K41" s="22">
        <f t="shared" si="7"/>
        <v>6.6198000000000006</v>
      </c>
      <c r="L41" s="22">
        <f t="shared" si="8"/>
        <v>1.0691999999999999</v>
      </c>
      <c r="M41" s="156">
        <f t="shared" si="9"/>
        <v>22</v>
      </c>
      <c r="N41" s="23"/>
      <c r="P41" s="38">
        <f t="shared" si="12"/>
        <v>9.1783999999999999</v>
      </c>
      <c r="Q41" s="38">
        <f t="shared" si="13"/>
        <v>5.1326000000000001</v>
      </c>
      <c r="R41" s="38">
        <f t="shared" si="14"/>
        <v>6.6198000000000006</v>
      </c>
      <c r="S41" s="38">
        <f t="shared" si="15"/>
        <v>1.0691999999999999</v>
      </c>
      <c r="T41" s="38">
        <f t="shared" si="10"/>
        <v>22</v>
      </c>
    </row>
    <row r="42" spans="1:20">
      <c r="A42" s="8" t="s">
        <v>84</v>
      </c>
      <c r="B42" s="204">
        <v>24.3</v>
      </c>
      <c r="C42" s="204">
        <v>24.3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10.13796</v>
      </c>
      <c r="J42" s="22">
        <f t="shared" si="6"/>
        <v>5.6691899999999995</v>
      </c>
      <c r="K42" s="22">
        <f t="shared" si="7"/>
        <v>7.3118699999999999</v>
      </c>
      <c r="L42" s="22">
        <f t="shared" si="8"/>
        <v>1.1809800000000001</v>
      </c>
      <c r="M42" s="156">
        <f t="shared" si="9"/>
        <v>24.3</v>
      </c>
      <c r="N42" s="23"/>
      <c r="P42" s="38">
        <f t="shared" si="12"/>
        <v>10.13796</v>
      </c>
      <c r="Q42" s="38">
        <f t="shared" si="13"/>
        <v>5.6691899999999995</v>
      </c>
      <c r="R42" s="38">
        <f t="shared" si="14"/>
        <v>7.3118699999999999</v>
      </c>
      <c r="S42" s="38">
        <f t="shared" si="15"/>
        <v>1.1809800000000001</v>
      </c>
      <c r="T42" s="38">
        <f t="shared" si="10"/>
        <v>24.3</v>
      </c>
    </row>
    <row r="43" spans="1:20">
      <c r="A43" s="8" t="s">
        <v>85</v>
      </c>
      <c r="B43" s="204">
        <v>24.3</v>
      </c>
      <c r="C43" s="204">
        <v>24.3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10.13796</v>
      </c>
      <c r="J43" s="22">
        <f t="shared" si="6"/>
        <v>5.6691899999999995</v>
      </c>
      <c r="K43" s="22">
        <f t="shared" si="7"/>
        <v>7.3118699999999999</v>
      </c>
      <c r="L43" s="22">
        <f t="shared" si="8"/>
        <v>1.1809800000000001</v>
      </c>
      <c r="M43" s="156">
        <f t="shared" si="9"/>
        <v>24.3</v>
      </c>
      <c r="N43" s="23"/>
      <c r="P43" s="38">
        <f t="shared" si="12"/>
        <v>10.13796</v>
      </c>
      <c r="Q43" s="38">
        <f t="shared" si="13"/>
        <v>5.6691899999999995</v>
      </c>
      <c r="R43" s="38">
        <f t="shared" si="14"/>
        <v>7.3118699999999999</v>
      </c>
      <c r="S43" s="38">
        <f t="shared" si="15"/>
        <v>1.1809800000000001</v>
      </c>
      <c r="T43" s="38">
        <f t="shared" si="10"/>
        <v>24.3</v>
      </c>
    </row>
    <row r="44" spans="1:20">
      <c r="A44" s="8" t="s">
        <v>86</v>
      </c>
      <c r="B44" s="204">
        <v>24.3</v>
      </c>
      <c r="C44" s="204">
        <v>24.3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10.13796</v>
      </c>
      <c r="J44" s="22">
        <f t="shared" si="6"/>
        <v>5.6691899999999995</v>
      </c>
      <c r="K44" s="22">
        <f t="shared" si="7"/>
        <v>7.3118699999999999</v>
      </c>
      <c r="L44" s="22">
        <f t="shared" si="8"/>
        <v>1.1809800000000001</v>
      </c>
      <c r="M44" s="156">
        <f t="shared" si="9"/>
        <v>24.3</v>
      </c>
      <c r="N44" s="23"/>
      <c r="P44" s="38">
        <f t="shared" si="12"/>
        <v>10.13796</v>
      </c>
      <c r="Q44" s="38">
        <f t="shared" si="13"/>
        <v>5.6691899999999995</v>
      </c>
      <c r="R44" s="38">
        <f t="shared" si="14"/>
        <v>7.3118699999999999</v>
      </c>
      <c r="S44" s="38">
        <f t="shared" si="15"/>
        <v>1.1809800000000001</v>
      </c>
      <c r="T44" s="38">
        <f t="shared" si="10"/>
        <v>24.3</v>
      </c>
    </row>
    <row r="45" spans="1:20">
      <c r="A45" s="8" t="s">
        <v>87</v>
      </c>
      <c r="B45" s="204">
        <v>24.3</v>
      </c>
      <c r="C45" s="204">
        <v>24.3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10.13796</v>
      </c>
      <c r="J45" s="22">
        <f t="shared" si="6"/>
        <v>5.6691899999999995</v>
      </c>
      <c r="K45" s="22">
        <f t="shared" si="7"/>
        <v>7.3118699999999999</v>
      </c>
      <c r="L45" s="22">
        <f t="shared" si="8"/>
        <v>1.1809800000000001</v>
      </c>
      <c r="M45" s="156">
        <f t="shared" si="9"/>
        <v>24.3</v>
      </c>
      <c r="N45" s="23"/>
      <c r="P45" s="38">
        <f t="shared" si="12"/>
        <v>10.13796</v>
      </c>
      <c r="Q45" s="38">
        <f t="shared" si="13"/>
        <v>5.6691899999999995</v>
      </c>
      <c r="R45" s="38">
        <f t="shared" si="14"/>
        <v>7.3118699999999999</v>
      </c>
      <c r="S45" s="38">
        <f t="shared" si="15"/>
        <v>1.1809800000000001</v>
      </c>
      <c r="T45" s="38">
        <f t="shared" si="10"/>
        <v>24.3</v>
      </c>
    </row>
    <row r="46" spans="1:20">
      <c r="A46" s="8" t="s">
        <v>88</v>
      </c>
      <c r="B46" s="204">
        <v>24.3</v>
      </c>
      <c r="C46" s="204">
        <v>24.3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10.13796</v>
      </c>
      <c r="J46" s="22">
        <f t="shared" si="6"/>
        <v>5.6691899999999995</v>
      </c>
      <c r="K46" s="22">
        <f t="shared" si="7"/>
        <v>7.3118699999999999</v>
      </c>
      <c r="L46" s="22">
        <f t="shared" si="8"/>
        <v>1.1809800000000001</v>
      </c>
      <c r="M46" s="156">
        <f t="shared" si="9"/>
        <v>24.3</v>
      </c>
      <c r="N46" s="23"/>
      <c r="P46" s="38">
        <f t="shared" si="12"/>
        <v>10.13796</v>
      </c>
      <c r="Q46" s="38">
        <f t="shared" si="13"/>
        <v>5.6691899999999995</v>
      </c>
      <c r="R46" s="38">
        <f t="shared" si="14"/>
        <v>7.3118699999999999</v>
      </c>
      <c r="S46" s="38">
        <f t="shared" si="15"/>
        <v>1.1809800000000001</v>
      </c>
      <c r="T46" s="38">
        <f t="shared" si="10"/>
        <v>24.3</v>
      </c>
    </row>
    <row r="47" spans="1:20">
      <c r="A47" s="8" t="s">
        <v>89</v>
      </c>
      <c r="B47" s="204">
        <v>24.3</v>
      </c>
      <c r="C47" s="204">
        <v>24.3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10.13796</v>
      </c>
      <c r="J47" s="22">
        <f t="shared" si="6"/>
        <v>5.6691899999999995</v>
      </c>
      <c r="K47" s="22">
        <f t="shared" si="7"/>
        <v>7.3118699999999999</v>
      </c>
      <c r="L47" s="22">
        <f t="shared" si="8"/>
        <v>1.1809800000000001</v>
      </c>
      <c r="M47" s="156">
        <f t="shared" si="9"/>
        <v>24.3</v>
      </c>
      <c r="N47" s="23"/>
      <c r="P47" s="38">
        <f t="shared" si="12"/>
        <v>10.13796</v>
      </c>
      <c r="Q47" s="38">
        <f t="shared" si="13"/>
        <v>5.6691899999999995</v>
      </c>
      <c r="R47" s="38">
        <f t="shared" si="14"/>
        <v>7.3118699999999999</v>
      </c>
      <c r="S47" s="38">
        <f t="shared" si="15"/>
        <v>1.1809800000000001</v>
      </c>
      <c r="T47" s="38">
        <f t="shared" si="10"/>
        <v>24.3</v>
      </c>
    </row>
    <row r="48" spans="1:20">
      <c r="A48" s="8" t="s">
        <v>90</v>
      </c>
      <c r="B48" s="204">
        <v>24.3</v>
      </c>
      <c r="C48" s="204">
        <v>24.3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10.13796</v>
      </c>
      <c r="J48" s="22">
        <f t="shared" si="6"/>
        <v>5.6691899999999995</v>
      </c>
      <c r="K48" s="22">
        <f t="shared" si="7"/>
        <v>7.3118699999999999</v>
      </c>
      <c r="L48" s="22">
        <f t="shared" si="8"/>
        <v>1.1809800000000001</v>
      </c>
      <c r="M48" s="156">
        <f t="shared" si="9"/>
        <v>24.3</v>
      </c>
      <c r="N48" s="23"/>
      <c r="P48" s="38">
        <f t="shared" si="12"/>
        <v>10.13796</v>
      </c>
      <c r="Q48" s="38">
        <f t="shared" si="13"/>
        <v>5.6691899999999995</v>
      </c>
      <c r="R48" s="38">
        <f t="shared" si="14"/>
        <v>7.3118699999999999</v>
      </c>
      <c r="S48" s="38">
        <f t="shared" si="15"/>
        <v>1.1809800000000001</v>
      </c>
      <c r="T48" s="38">
        <f t="shared" si="10"/>
        <v>24.3</v>
      </c>
    </row>
    <row r="49" spans="1:20">
      <c r="A49" s="8" t="s">
        <v>91</v>
      </c>
      <c r="B49" s="204">
        <v>24.3</v>
      </c>
      <c r="C49" s="204">
        <v>24.3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10.13796</v>
      </c>
      <c r="J49" s="22">
        <f t="shared" si="6"/>
        <v>5.6691899999999995</v>
      </c>
      <c r="K49" s="22">
        <f t="shared" si="7"/>
        <v>7.3118699999999999</v>
      </c>
      <c r="L49" s="22">
        <f t="shared" si="8"/>
        <v>1.1809800000000001</v>
      </c>
      <c r="M49" s="156">
        <f t="shared" si="9"/>
        <v>24.3</v>
      </c>
      <c r="N49" s="23"/>
      <c r="P49" s="38">
        <f t="shared" si="12"/>
        <v>10.13796</v>
      </c>
      <c r="Q49" s="38">
        <f t="shared" si="13"/>
        <v>5.6691899999999995</v>
      </c>
      <c r="R49" s="38">
        <f t="shared" si="14"/>
        <v>7.3118699999999999</v>
      </c>
      <c r="S49" s="38">
        <f t="shared" si="15"/>
        <v>1.1809800000000001</v>
      </c>
      <c r="T49" s="38">
        <f t="shared" si="10"/>
        <v>24.3</v>
      </c>
    </row>
    <row r="50" spans="1:20">
      <c r="A50" s="8" t="s">
        <v>92</v>
      </c>
      <c r="B50" s="204">
        <v>24.3</v>
      </c>
      <c r="C50" s="204">
        <v>24.3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10.13796</v>
      </c>
      <c r="J50" s="22">
        <f t="shared" si="6"/>
        <v>5.6691899999999995</v>
      </c>
      <c r="K50" s="22">
        <f t="shared" si="7"/>
        <v>7.3118699999999999</v>
      </c>
      <c r="L50" s="22">
        <f t="shared" si="8"/>
        <v>1.1809800000000001</v>
      </c>
      <c r="M50" s="156">
        <f t="shared" si="9"/>
        <v>24.3</v>
      </c>
      <c r="N50" s="23"/>
      <c r="P50" s="38">
        <f t="shared" si="12"/>
        <v>10.13796</v>
      </c>
      <c r="Q50" s="38">
        <f t="shared" si="13"/>
        <v>5.6691899999999995</v>
      </c>
      <c r="R50" s="38">
        <f t="shared" si="14"/>
        <v>7.3118699999999999</v>
      </c>
      <c r="S50" s="38">
        <f t="shared" si="15"/>
        <v>1.1809800000000001</v>
      </c>
      <c r="T50" s="38">
        <f t="shared" si="10"/>
        <v>24.3</v>
      </c>
    </row>
    <row r="51" spans="1:20">
      <c r="A51" s="8" t="s">
        <v>93</v>
      </c>
      <c r="B51" s="204">
        <v>24.3</v>
      </c>
      <c r="C51" s="204">
        <v>24.3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10.13796</v>
      </c>
      <c r="J51" s="22">
        <f t="shared" si="6"/>
        <v>5.6691899999999995</v>
      </c>
      <c r="K51" s="22">
        <f t="shared" si="7"/>
        <v>7.3118699999999999</v>
      </c>
      <c r="L51" s="22">
        <f t="shared" si="8"/>
        <v>1.1809800000000001</v>
      </c>
      <c r="M51" s="156">
        <f t="shared" si="9"/>
        <v>24.3</v>
      </c>
      <c r="N51" s="23"/>
      <c r="P51" s="38">
        <f t="shared" si="12"/>
        <v>10.13796</v>
      </c>
      <c r="Q51" s="38">
        <f t="shared" si="13"/>
        <v>5.6691899999999995</v>
      </c>
      <c r="R51" s="38">
        <f t="shared" si="14"/>
        <v>7.3118699999999999</v>
      </c>
      <c r="S51" s="38">
        <f t="shared" si="15"/>
        <v>1.1809800000000001</v>
      </c>
      <c r="T51" s="38">
        <f t="shared" si="10"/>
        <v>24.3</v>
      </c>
    </row>
    <row r="52" spans="1:20">
      <c r="A52" s="8" t="s">
        <v>94</v>
      </c>
      <c r="B52" s="204">
        <v>24.3</v>
      </c>
      <c r="C52" s="204">
        <v>21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8.7612000000000005</v>
      </c>
      <c r="J52" s="22">
        <f t="shared" si="6"/>
        <v>4.8992999999999993</v>
      </c>
      <c r="K52" s="22">
        <f t="shared" si="7"/>
        <v>6.3189000000000002</v>
      </c>
      <c r="L52" s="22">
        <f t="shared" si="8"/>
        <v>1.0206</v>
      </c>
      <c r="M52" s="156">
        <f t="shared" si="9"/>
        <v>21</v>
      </c>
      <c r="N52" s="23"/>
      <c r="P52" s="38">
        <f t="shared" si="12"/>
        <v>8.7612000000000005</v>
      </c>
      <c r="Q52" s="38">
        <f t="shared" si="13"/>
        <v>4.8992999999999993</v>
      </c>
      <c r="R52" s="38">
        <f t="shared" si="14"/>
        <v>6.3189000000000002</v>
      </c>
      <c r="S52" s="38">
        <f t="shared" si="15"/>
        <v>1.0206</v>
      </c>
      <c r="T52" s="38">
        <f t="shared" si="10"/>
        <v>21</v>
      </c>
    </row>
    <row r="53" spans="1:20">
      <c r="A53" s="8" t="s">
        <v>95</v>
      </c>
      <c r="B53" s="204">
        <v>21</v>
      </c>
      <c r="C53" s="204">
        <v>21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8.7612000000000005</v>
      </c>
      <c r="J53" s="22">
        <f t="shared" si="6"/>
        <v>4.8992999999999993</v>
      </c>
      <c r="K53" s="22">
        <f t="shared" si="7"/>
        <v>6.3189000000000002</v>
      </c>
      <c r="L53" s="22">
        <f t="shared" si="8"/>
        <v>1.0206</v>
      </c>
      <c r="M53" s="156">
        <f t="shared" si="9"/>
        <v>21</v>
      </c>
      <c r="N53" s="23"/>
      <c r="P53" s="38">
        <f t="shared" si="12"/>
        <v>8.7612000000000005</v>
      </c>
      <c r="Q53" s="38">
        <f t="shared" si="13"/>
        <v>4.8992999999999993</v>
      </c>
      <c r="R53" s="38">
        <f t="shared" si="14"/>
        <v>6.3189000000000002</v>
      </c>
      <c r="S53" s="38">
        <f t="shared" si="15"/>
        <v>1.0206</v>
      </c>
      <c r="T53" s="38">
        <f t="shared" si="10"/>
        <v>21</v>
      </c>
    </row>
    <row r="54" spans="1:20">
      <c r="A54" s="8" t="s">
        <v>96</v>
      </c>
      <c r="B54" s="204">
        <v>21</v>
      </c>
      <c r="C54" s="204">
        <v>21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8.7612000000000005</v>
      </c>
      <c r="J54" s="22">
        <f t="shared" si="6"/>
        <v>4.8992999999999993</v>
      </c>
      <c r="K54" s="22">
        <f t="shared" si="7"/>
        <v>6.3189000000000002</v>
      </c>
      <c r="L54" s="22">
        <f t="shared" si="8"/>
        <v>1.0206</v>
      </c>
      <c r="M54" s="156">
        <f t="shared" si="9"/>
        <v>21</v>
      </c>
      <c r="N54" s="23"/>
      <c r="P54" s="38">
        <f t="shared" si="12"/>
        <v>8.7612000000000005</v>
      </c>
      <c r="Q54" s="38">
        <f t="shared" si="13"/>
        <v>4.8992999999999993</v>
      </c>
      <c r="R54" s="38">
        <f t="shared" si="14"/>
        <v>6.3189000000000002</v>
      </c>
      <c r="S54" s="38">
        <f t="shared" si="15"/>
        <v>1.0206</v>
      </c>
      <c r="T54" s="38">
        <f t="shared" si="10"/>
        <v>21</v>
      </c>
    </row>
    <row r="55" spans="1:20">
      <c r="A55" s="8" t="s">
        <v>97</v>
      </c>
      <c r="B55" s="204">
        <v>21</v>
      </c>
      <c r="C55" s="204">
        <v>21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8.7612000000000005</v>
      </c>
      <c r="J55" s="22">
        <f t="shared" si="6"/>
        <v>4.8992999999999993</v>
      </c>
      <c r="K55" s="22">
        <f t="shared" si="7"/>
        <v>6.3189000000000002</v>
      </c>
      <c r="L55" s="22">
        <f t="shared" si="8"/>
        <v>1.0206</v>
      </c>
      <c r="M55" s="156">
        <f t="shared" si="9"/>
        <v>21</v>
      </c>
      <c r="N55" s="23"/>
      <c r="P55" s="38">
        <f t="shared" si="12"/>
        <v>8.7612000000000005</v>
      </c>
      <c r="Q55" s="38">
        <f t="shared" si="13"/>
        <v>4.8992999999999993</v>
      </c>
      <c r="R55" s="38">
        <f t="shared" si="14"/>
        <v>6.3189000000000002</v>
      </c>
      <c r="S55" s="38">
        <f t="shared" si="15"/>
        <v>1.0206</v>
      </c>
      <c r="T55" s="38">
        <f t="shared" si="10"/>
        <v>21</v>
      </c>
    </row>
    <row r="56" spans="1:20">
      <c r="A56" s="8" t="s">
        <v>98</v>
      </c>
      <c r="B56" s="204">
        <v>21</v>
      </c>
      <c r="C56" s="204">
        <v>21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8.7612000000000005</v>
      </c>
      <c r="J56" s="22">
        <f t="shared" si="6"/>
        <v>4.8992999999999993</v>
      </c>
      <c r="K56" s="22">
        <f t="shared" si="7"/>
        <v>6.3189000000000002</v>
      </c>
      <c r="L56" s="22">
        <f t="shared" si="8"/>
        <v>1.0206</v>
      </c>
      <c r="M56" s="156">
        <f t="shared" si="9"/>
        <v>21</v>
      </c>
      <c r="N56" s="23"/>
      <c r="P56" s="38">
        <f t="shared" si="12"/>
        <v>8.7612000000000005</v>
      </c>
      <c r="Q56" s="38">
        <f t="shared" si="13"/>
        <v>4.8992999999999993</v>
      </c>
      <c r="R56" s="38">
        <f t="shared" si="14"/>
        <v>6.3189000000000002</v>
      </c>
      <c r="S56" s="38">
        <f t="shared" si="15"/>
        <v>1.0206</v>
      </c>
      <c r="T56" s="38">
        <f t="shared" si="10"/>
        <v>21</v>
      </c>
    </row>
    <row r="57" spans="1:20">
      <c r="A57" s="8" t="s">
        <v>99</v>
      </c>
      <c r="B57" s="204">
        <v>21</v>
      </c>
      <c r="C57" s="204">
        <v>21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8.7612000000000005</v>
      </c>
      <c r="J57" s="22">
        <f t="shared" si="6"/>
        <v>4.8992999999999993</v>
      </c>
      <c r="K57" s="22">
        <f t="shared" si="7"/>
        <v>6.3189000000000002</v>
      </c>
      <c r="L57" s="22">
        <f t="shared" si="8"/>
        <v>1.0206</v>
      </c>
      <c r="M57" s="156">
        <f t="shared" si="9"/>
        <v>21</v>
      </c>
      <c r="N57" s="23"/>
      <c r="P57" s="38">
        <f t="shared" si="12"/>
        <v>8.7612000000000005</v>
      </c>
      <c r="Q57" s="38">
        <f t="shared" si="13"/>
        <v>4.8992999999999993</v>
      </c>
      <c r="R57" s="38">
        <f t="shared" si="14"/>
        <v>6.3189000000000002</v>
      </c>
      <c r="S57" s="38">
        <f t="shared" si="15"/>
        <v>1.0206</v>
      </c>
      <c r="T57" s="38">
        <f t="shared" si="10"/>
        <v>21</v>
      </c>
    </row>
    <row r="58" spans="1:20">
      <c r="A58" s="8" t="s">
        <v>100</v>
      </c>
      <c r="B58" s="204">
        <v>24</v>
      </c>
      <c r="C58" s="204">
        <v>24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10.0128</v>
      </c>
      <c r="J58" s="22">
        <f t="shared" si="6"/>
        <v>5.5991999999999997</v>
      </c>
      <c r="K58" s="22">
        <f t="shared" si="7"/>
        <v>7.2215999999999996</v>
      </c>
      <c r="L58" s="22">
        <f t="shared" si="8"/>
        <v>1.1664000000000001</v>
      </c>
      <c r="M58" s="156">
        <f t="shared" si="9"/>
        <v>24</v>
      </c>
      <c r="N58" s="23"/>
      <c r="P58" s="38">
        <f t="shared" si="12"/>
        <v>10.0128</v>
      </c>
      <c r="Q58" s="38">
        <f t="shared" si="13"/>
        <v>5.5991999999999997</v>
      </c>
      <c r="R58" s="38">
        <f t="shared" si="14"/>
        <v>7.2215999999999996</v>
      </c>
      <c r="S58" s="38">
        <f t="shared" si="15"/>
        <v>1.1664000000000001</v>
      </c>
      <c r="T58" s="38">
        <f t="shared" si="10"/>
        <v>24</v>
      </c>
    </row>
    <row r="59" spans="1:20">
      <c r="A59" s="8" t="s">
        <v>101</v>
      </c>
      <c r="B59" s="204">
        <v>24</v>
      </c>
      <c r="C59" s="204">
        <v>24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10.0128</v>
      </c>
      <c r="J59" s="22">
        <f t="shared" si="6"/>
        <v>5.5991999999999997</v>
      </c>
      <c r="K59" s="22">
        <f t="shared" si="7"/>
        <v>7.2215999999999996</v>
      </c>
      <c r="L59" s="22">
        <f t="shared" si="8"/>
        <v>1.1664000000000001</v>
      </c>
      <c r="M59" s="156">
        <f t="shared" si="9"/>
        <v>24</v>
      </c>
      <c r="N59" s="23"/>
      <c r="P59" s="38">
        <f t="shared" si="12"/>
        <v>10.0128</v>
      </c>
      <c r="Q59" s="38">
        <f t="shared" si="13"/>
        <v>5.5991999999999997</v>
      </c>
      <c r="R59" s="38">
        <f t="shared" si="14"/>
        <v>7.2215999999999996</v>
      </c>
      <c r="S59" s="38">
        <f t="shared" si="15"/>
        <v>1.1664000000000001</v>
      </c>
      <c r="T59" s="38">
        <f t="shared" si="10"/>
        <v>24</v>
      </c>
    </row>
    <row r="60" spans="1:20">
      <c r="A60" s="8" t="s">
        <v>102</v>
      </c>
      <c r="B60" s="204">
        <v>24</v>
      </c>
      <c r="C60" s="204">
        <v>24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10.0128</v>
      </c>
      <c r="J60" s="22">
        <f t="shared" si="6"/>
        <v>5.5991999999999997</v>
      </c>
      <c r="K60" s="22">
        <f t="shared" si="7"/>
        <v>7.2215999999999996</v>
      </c>
      <c r="L60" s="22">
        <f t="shared" si="8"/>
        <v>1.1664000000000001</v>
      </c>
      <c r="M60" s="156">
        <f t="shared" si="9"/>
        <v>24</v>
      </c>
      <c r="N60" s="23"/>
      <c r="P60" s="38">
        <f t="shared" si="12"/>
        <v>10.0128</v>
      </c>
      <c r="Q60" s="38">
        <f t="shared" si="13"/>
        <v>5.5991999999999997</v>
      </c>
      <c r="R60" s="38">
        <f t="shared" si="14"/>
        <v>7.2215999999999996</v>
      </c>
      <c r="S60" s="38">
        <f t="shared" si="15"/>
        <v>1.1664000000000001</v>
      </c>
      <c r="T60" s="38">
        <f t="shared" si="10"/>
        <v>24</v>
      </c>
    </row>
    <row r="61" spans="1:20">
      <c r="A61" s="8" t="s">
        <v>103</v>
      </c>
      <c r="B61" s="204">
        <v>24</v>
      </c>
      <c r="C61" s="204">
        <v>24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10.0128</v>
      </c>
      <c r="J61" s="22">
        <f t="shared" si="6"/>
        <v>5.5991999999999997</v>
      </c>
      <c r="K61" s="22">
        <f t="shared" si="7"/>
        <v>7.2215999999999996</v>
      </c>
      <c r="L61" s="22">
        <f t="shared" si="8"/>
        <v>1.1664000000000001</v>
      </c>
      <c r="M61" s="156">
        <f t="shared" si="9"/>
        <v>24</v>
      </c>
      <c r="N61" s="23"/>
      <c r="P61" s="38">
        <f t="shared" si="12"/>
        <v>10.0128</v>
      </c>
      <c r="Q61" s="38">
        <f t="shared" si="13"/>
        <v>5.5991999999999997</v>
      </c>
      <c r="R61" s="38">
        <f t="shared" si="14"/>
        <v>7.2215999999999996</v>
      </c>
      <c r="S61" s="38">
        <f t="shared" si="15"/>
        <v>1.1664000000000001</v>
      </c>
      <c r="T61" s="38">
        <f t="shared" si="10"/>
        <v>24</v>
      </c>
    </row>
    <row r="62" spans="1:20">
      <c r="A62" s="8" t="s">
        <v>104</v>
      </c>
      <c r="B62" s="204">
        <v>24</v>
      </c>
      <c r="C62" s="204">
        <v>24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10.0128</v>
      </c>
      <c r="J62" s="22">
        <f t="shared" si="6"/>
        <v>5.5991999999999997</v>
      </c>
      <c r="K62" s="22">
        <f t="shared" si="7"/>
        <v>7.2215999999999996</v>
      </c>
      <c r="L62" s="22">
        <f t="shared" si="8"/>
        <v>1.1664000000000001</v>
      </c>
      <c r="M62" s="156">
        <f t="shared" si="9"/>
        <v>24</v>
      </c>
      <c r="N62" s="23"/>
      <c r="P62" s="38">
        <f t="shared" si="12"/>
        <v>10.0128</v>
      </c>
      <c r="Q62" s="38">
        <f t="shared" si="13"/>
        <v>5.5991999999999997</v>
      </c>
      <c r="R62" s="38">
        <f t="shared" si="14"/>
        <v>7.2215999999999996</v>
      </c>
      <c r="S62" s="38">
        <f t="shared" si="15"/>
        <v>1.1664000000000001</v>
      </c>
      <c r="T62" s="38">
        <f t="shared" si="10"/>
        <v>24</v>
      </c>
    </row>
    <row r="63" spans="1:20">
      <c r="A63" s="8" t="s">
        <v>105</v>
      </c>
      <c r="B63" s="204">
        <v>24</v>
      </c>
      <c r="C63" s="204">
        <v>24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10.0128</v>
      </c>
      <c r="J63" s="22">
        <f t="shared" si="6"/>
        <v>5.5991999999999997</v>
      </c>
      <c r="K63" s="22">
        <f t="shared" si="7"/>
        <v>7.2215999999999996</v>
      </c>
      <c r="L63" s="22">
        <f t="shared" si="8"/>
        <v>1.1664000000000001</v>
      </c>
      <c r="M63" s="156">
        <f t="shared" si="9"/>
        <v>24</v>
      </c>
      <c r="N63" s="23"/>
      <c r="P63" s="38">
        <f t="shared" si="12"/>
        <v>10.0128</v>
      </c>
      <c r="Q63" s="38">
        <f t="shared" si="13"/>
        <v>5.5991999999999997</v>
      </c>
      <c r="R63" s="38">
        <f t="shared" si="14"/>
        <v>7.2215999999999996</v>
      </c>
      <c r="S63" s="38">
        <f t="shared" si="15"/>
        <v>1.1664000000000001</v>
      </c>
      <c r="T63" s="38">
        <f t="shared" si="10"/>
        <v>24</v>
      </c>
    </row>
    <row r="64" spans="1:20">
      <c r="A64" s="8" t="s">
        <v>106</v>
      </c>
      <c r="B64" s="204">
        <v>24</v>
      </c>
      <c r="C64" s="204">
        <v>24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10.0128</v>
      </c>
      <c r="J64" s="22">
        <f t="shared" si="6"/>
        <v>5.5991999999999997</v>
      </c>
      <c r="K64" s="22">
        <f t="shared" si="7"/>
        <v>7.2215999999999996</v>
      </c>
      <c r="L64" s="22">
        <f t="shared" si="8"/>
        <v>1.1664000000000001</v>
      </c>
      <c r="M64" s="156">
        <f t="shared" si="9"/>
        <v>24</v>
      </c>
      <c r="N64" s="23"/>
      <c r="P64" s="38">
        <f t="shared" si="12"/>
        <v>10.0128</v>
      </c>
      <c r="Q64" s="38">
        <f t="shared" si="13"/>
        <v>5.5991999999999997</v>
      </c>
      <c r="R64" s="38">
        <f t="shared" si="14"/>
        <v>7.2215999999999996</v>
      </c>
      <c r="S64" s="38">
        <f t="shared" si="15"/>
        <v>1.1664000000000001</v>
      </c>
      <c r="T64" s="38">
        <f t="shared" si="10"/>
        <v>24</v>
      </c>
    </row>
    <row r="65" spans="1:20">
      <c r="A65" s="8" t="s">
        <v>107</v>
      </c>
      <c r="B65" s="204">
        <v>24</v>
      </c>
      <c r="C65" s="204">
        <v>24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10.0128</v>
      </c>
      <c r="J65" s="22">
        <f t="shared" si="6"/>
        <v>5.5991999999999997</v>
      </c>
      <c r="K65" s="22">
        <f t="shared" si="7"/>
        <v>7.2215999999999996</v>
      </c>
      <c r="L65" s="22">
        <f t="shared" si="8"/>
        <v>1.1664000000000001</v>
      </c>
      <c r="M65" s="156">
        <f t="shared" si="9"/>
        <v>24</v>
      </c>
      <c r="N65" s="23"/>
      <c r="P65" s="38">
        <f t="shared" si="12"/>
        <v>10.0128</v>
      </c>
      <c r="Q65" s="38">
        <f t="shared" si="13"/>
        <v>5.5991999999999997</v>
      </c>
      <c r="R65" s="38">
        <f t="shared" si="14"/>
        <v>7.2215999999999996</v>
      </c>
      <c r="S65" s="38">
        <f t="shared" si="15"/>
        <v>1.1664000000000001</v>
      </c>
      <c r="T65" s="38">
        <f t="shared" si="10"/>
        <v>24</v>
      </c>
    </row>
    <row r="66" spans="1:20">
      <c r="A66" s="8" t="s">
        <v>108</v>
      </c>
      <c r="B66" s="204">
        <v>24</v>
      </c>
      <c r="C66" s="204">
        <v>24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10.0128</v>
      </c>
      <c r="J66" s="22">
        <f t="shared" si="6"/>
        <v>5.5991999999999997</v>
      </c>
      <c r="K66" s="22">
        <f t="shared" si="7"/>
        <v>7.2215999999999996</v>
      </c>
      <c r="L66" s="22">
        <f t="shared" si="8"/>
        <v>1.1664000000000001</v>
      </c>
      <c r="M66" s="156">
        <f t="shared" si="9"/>
        <v>24</v>
      </c>
      <c r="N66" s="23"/>
      <c r="P66" s="38">
        <f t="shared" si="12"/>
        <v>10.0128</v>
      </c>
      <c r="Q66" s="38">
        <f t="shared" si="13"/>
        <v>5.5991999999999997</v>
      </c>
      <c r="R66" s="38">
        <f t="shared" si="14"/>
        <v>7.2215999999999996</v>
      </c>
      <c r="S66" s="38">
        <f t="shared" si="15"/>
        <v>1.1664000000000001</v>
      </c>
      <c r="T66" s="38">
        <f t="shared" si="10"/>
        <v>24</v>
      </c>
    </row>
    <row r="67" spans="1:20">
      <c r="A67" s="8" t="s">
        <v>109</v>
      </c>
      <c r="B67" s="204">
        <v>24</v>
      </c>
      <c r="C67" s="204">
        <v>24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10.0128</v>
      </c>
      <c r="J67" s="22">
        <f t="shared" si="6"/>
        <v>5.5991999999999997</v>
      </c>
      <c r="K67" s="22">
        <f t="shared" si="7"/>
        <v>7.2215999999999996</v>
      </c>
      <c r="L67" s="22">
        <f t="shared" si="8"/>
        <v>1.1664000000000001</v>
      </c>
      <c r="M67" s="156">
        <f t="shared" si="9"/>
        <v>24</v>
      </c>
      <c r="N67" s="23"/>
      <c r="P67" s="38">
        <f t="shared" ref="P67:P98" si="17">I67</f>
        <v>10.0128</v>
      </c>
      <c r="Q67" s="38">
        <f t="shared" ref="Q67:Q98" si="18">J67</f>
        <v>5.5991999999999997</v>
      </c>
      <c r="R67" s="38">
        <f t="shared" ref="R67:R98" si="19">K67</f>
        <v>7.2215999999999996</v>
      </c>
      <c r="S67" s="38">
        <f t="shared" ref="S67:S98" si="20">L67</f>
        <v>1.1664000000000001</v>
      </c>
      <c r="T67" s="38">
        <f t="shared" si="10"/>
        <v>24</v>
      </c>
    </row>
    <row r="68" spans="1:20">
      <c r="A68" s="8" t="s">
        <v>110</v>
      </c>
      <c r="B68" s="204">
        <v>24</v>
      </c>
      <c r="C68" s="204">
        <v>24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10.0128</v>
      </c>
      <c r="J68" s="22">
        <f t="shared" ref="J68:J98" si="22">C68*E68/100</f>
        <v>5.5991999999999997</v>
      </c>
      <c r="K68" s="22">
        <f t="shared" ref="K68:K98" si="23">C68*F68/100</f>
        <v>7.2215999999999996</v>
      </c>
      <c r="L68" s="22">
        <f t="shared" ref="L68:L98" si="24">C68*G68/100</f>
        <v>1.1664000000000001</v>
      </c>
      <c r="M68" s="156">
        <f t="shared" ref="M68:M98" si="25">SUM(I68:L68)</f>
        <v>24</v>
      </c>
      <c r="N68" s="23"/>
      <c r="P68" s="38">
        <f t="shared" si="17"/>
        <v>10.0128</v>
      </c>
      <c r="Q68" s="38">
        <f t="shared" si="18"/>
        <v>5.5991999999999997</v>
      </c>
      <c r="R68" s="38">
        <f t="shared" si="19"/>
        <v>7.2215999999999996</v>
      </c>
      <c r="S68" s="38">
        <f t="shared" si="20"/>
        <v>1.1664000000000001</v>
      </c>
      <c r="T68" s="38">
        <f t="shared" ref="T68:T99" si="26">SUM(P68:S68)</f>
        <v>24</v>
      </c>
    </row>
    <row r="69" spans="1:20">
      <c r="A69" s="8" t="s">
        <v>111</v>
      </c>
      <c r="B69" s="204">
        <v>24</v>
      </c>
      <c r="C69" s="204">
        <v>24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10.0128</v>
      </c>
      <c r="J69" s="22">
        <f t="shared" si="22"/>
        <v>5.5991999999999997</v>
      </c>
      <c r="K69" s="22">
        <f t="shared" si="23"/>
        <v>7.2215999999999996</v>
      </c>
      <c r="L69" s="22">
        <f t="shared" si="24"/>
        <v>1.1664000000000001</v>
      </c>
      <c r="M69" s="156">
        <f t="shared" si="25"/>
        <v>24</v>
      </c>
      <c r="N69" s="23"/>
      <c r="P69" s="38">
        <f t="shared" si="17"/>
        <v>10.0128</v>
      </c>
      <c r="Q69" s="38">
        <f t="shared" si="18"/>
        <v>5.5991999999999997</v>
      </c>
      <c r="R69" s="38">
        <f t="shared" si="19"/>
        <v>7.2215999999999996</v>
      </c>
      <c r="S69" s="38">
        <f t="shared" si="20"/>
        <v>1.1664000000000001</v>
      </c>
      <c r="T69" s="38">
        <f t="shared" si="26"/>
        <v>24</v>
      </c>
    </row>
    <row r="70" spans="1:20">
      <c r="A70" s="8" t="s">
        <v>112</v>
      </c>
      <c r="B70" s="204">
        <v>24</v>
      </c>
      <c r="C70" s="204">
        <v>24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10.0128</v>
      </c>
      <c r="J70" s="22">
        <f t="shared" si="22"/>
        <v>5.5991999999999997</v>
      </c>
      <c r="K70" s="22">
        <f t="shared" si="23"/>
        <v>7.2215999999999996</v>
      </c>
      <c r="L70" s="22">
        <f t="shared" si="24"/>
        <v>1.1664000000000001</v>
      </c>
      <c r="M70" s="156">
        <f t="shared" si="25"/>
        <v>24</v>
      </c>
      <c r="N70" s="23"/>
      <c r="P70" s="38">
        <f t="shared" si="17"/>
        <v>10.0128</v>
      </c>
      <c r="Q70" s="38">
        <f t="shared" si="18"/>
        <v>5.5991999999999997</v>
      </c>
      <c r="R70" s="38">
        <f t="shared" si="19"/>
        <v>7.2215999999999996</v>
      </c>
      <c r="S70" s="38">
        <f t="shared" si="20"/>
        <v>1.1664000000000001</v>
      </c>
      <c r="T70" s="38">
        <f t="shared" si="26"/>
        <v>24</v>
      </c>
    </row>
    <row r="71" spans="1:20">
      <c r="A71" s="8" t="s">
        <v>113</v>
      </c>
      <c r="B71" s="204">
        <v>24</v>
      </c>
      <c r="C71" s="204">
        <v>24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10.0128</v>
      </c>
      <c r="J71" s="22">
        <f t="shared" si="22"/>
        <v>5.5991999999999997</v>
      </c>
      <c r="K71" s="22">
        <f t="shared" si="23"/>
        <v>7.2215999999999996</v>
      </c>
      <c r="L71" s="22">
        <f t="shared" si="24"/>
        <v>1.1664000000000001</v>
      </c>
      <c r="M71" s="156">
        <f t="shared" si="25"/>
        <v>24</v>
      </c>
      <c r="N71" s="23"/>
      <c r="P71" s="38">
        <f t="shared" si="17"/>
        <v>10.0128</v>
      </c>
      <c r="Q71" s="38">
        <f t="shared" si="18"/>
        <v>5.5991999999999997</v>
      </c>
      <c r="R71" s="38">
        <f t="shared" si="19"/>
        <v>7.2215999999999996</v>
      </c>
      <c r="S71" s="38">
        <f t="shared" si="20"/>
        <v>1.1664000000000001</v>
      </c>
      <c r="T71" s="38">
        <f t="shared" si="26"/>
        <v>24</v>
      </c>
    </row>
    <row r="72" spans="1:20">
      <c r="A72" s="8" t="s">
        <v>114</v>
      </c>
      <c r="B72" s="204">
        <v>24</v>
      </c>
      <c r="C72" s="204">
        <v>24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10.0128</v>
      </c>
      <c r="J72" s="22">
        <f t="shared" si="22"/>
        <v>5.5991999999999997</v>
      </c>
      <c r="K72" s="22">
        <f t="shared" si="23"/>
        <v>7.2215999999999996</v>
      </c>
      <c r="L72" s="22">
        <f t="shared" si="24"/>
        <v>1.1664000000000001</v>
      </c>
      <c r="M72" s="156">
        <f t="shared" si="25"/>
        <v>24</v>
      </c>
      <c r="N72" s="23"/>
      <c r="P72" s="38">
        <f t="shared" si="17"/>
        <v>10.0128</v>
      </c>
      <c r="Q72" s="38">
        <f t="shared" si="18"/>
        <v>5.5991999999999997</v>
      </c>
      <c r="R72" s="38">
        <f t="shared" si="19"/>
        <v>7.2215999999999996</v>
      </c>
      <c r="S72" s="38">
        <f t="shared" si="20"/>
        <v>1.1664000000000001</v>
      </c>
      <c r="T72" s="38">
        <f t="shared" si="26"/>
        <v>24</v>
      </c>
    </row>
    <row r="73" spans="1:20">
      <c r="A73" s="8" t="s">
        <v>115</v>
      </c>
      <c r="B73" s="204">
        <v>24</v>
      </c>
      <c r="C73" s="204">
        <v>24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10.0128</v>
      </c>
      <c r="J73" s="22">
        <f t="shared" si="22"/>
        <v>5.5991999999999997</v>
      </c>
      <c r="K73" s="22">
        <f t="shared" si="23"/>
        <v>7.2215999999999996</v>
      </c>
      <c r="L73" s="22">
        <f t="shared" si="24"/>
        <v>1.1664000000000001</v>
      </c>
      <c r="M73" s="156">
        <f t="shared" si="25"/>
        <v>24</v>
      </c>
      <c r="N73" s="23"/>
      <c r="P73" s="38">
        <f t="shared" si="17"/>
        <v>10.0128</v>
      </c>
      <c r="Q73" s="38">
        <f t="shared" si="18"/>
        <v>5.5991999999999997</v>
      </c>
      <c r="R73" s="38">
        <f t="shared" si="19"/>
        <v>7.2215999999999996</v>
      </c>
      <c r="S73" s="38">
        <f t="shared" si="20"/>
        <v>1.1664000000000001</v>
      </c>
      <c r="T73" s="38">
        <f t="shared" si="26"/>
        <v>24</v>
      </c>
    </row>
    <row r="74" spans="1:20">
      <c r="A74" s="8" t="s">
        <v>116</v>
      </c>
      <c r="B74" s="204">
        <v>24</v>
      </c>
      <c r="C74" s="204">
        <v>24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10.0128</v>
      </c>
      <c r="J74" s="22">
        <f t="shared" si="22"/>
        <v>5.5991999999999997</v>
      </c>
      <c r="K74" s="22">
        <f t="shared" si="23"/>
        <v>7.2215999999999996</v>
      </c>
      <c r="L74" s="22">
        <f t="shared" si="24"/>
        <v>1.1664000000000001</v>
      </c>
      <c r="M74" s="156">
        <f t="shared" si="25"/>
        <v>24</v>
      </c>
      <c r="N74" s="23"/>
      <c r="P74" s="38">
        <f t="shared" si="17"/>
        <v>10.0128</v>
      </c>
      <c r="Q74" s="38">
        <f t="shared" si="18"/>
        <v>5.5991999999999997</v>
      </c>
      <c r="R74" s="38">
        <f t="shared" si="19"/>
        <v>7.2215999999999996</v>
      </c>
      <c r="S74" s="38">
        <f t="shared" si="20"/>
        <v>1.1664000000000001</v>
      </c>
      <c r="T74" s="38">
        <f t="shared" si="26"/>
        <v>24</v>
      </c>
    </row>
    <row r="75" spans="1:20">
      <c r="A75" s="8" t="s">
        <v>117</v>
      </c>
      <c r="B75" s="204">
        <v>22.55</v>
      </c>
      <c r="C75" s="204">
        <v>22.55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9.4078600000000012</v>
      </c>
      <c r="J75" s="22">
        <f t="shared" si="22"/>
        <v>5.2609149999999998</v>
      </c>
      <c r="K75" s="22">
        <f t="shared" si="23"/>
        <v>6.7852949999999996</v>
      </c>
      <c r="L75" s="22">
        <f t="shared" si="24"/>
        <v>1.0959300000000001</v>
      </c>
      <c r="M75" s="156">
        <f t="shared" si="25"/>
        <v>22.55</v>
      </c>
      <c r="N75" s="23"/>
      <c r="P75" s="38">
        <f t="shared" si="17"/>
        <v>9.4078600000000012</v>
      </c>
      <c r="Q75" s="38">
        <f t="shared" si="18"/>
        <v>5.2609149999999998</v>
      </c>
      <c r="R75" s="38">
        <f t="shared" si="19"/>
        <v>6.7852949999999996</v>
      </c>
      <c r="S75" s="38">
        <f t="shared" si="20"/>
        <v>1.0959300000000001</v>
      </c>
      <c r="T75" s="38">
        <f t="shared" si="26"/>
        <v>22.55</v>
      </c>
    </row>
    <row r="76" spans="1:20">
      <c r="A76" s="8" t="s">
        <v>118</v>
      </c>
      <c r="B76" s="204">
        <v>22.55</v>
      </c>
      <c r="C76" s="204">
        <v>22.55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9.4078600000000012</v>
      </c>
      <c r="J76" s="22">
        <f t="shared" si="22"/>
        <v>5.2609149999999998</v>
      </c>
      <c r="K76" s="22">
        <f t="shared" si="23"/>
        <v>6.7852949999999996</v>
      </c>
      <c r="L76" s="22">
        <f t="shared" si="24"/>
        <v>1.0959300000000001</v>
      </c>
      <c r="M76" s="156">
        <f t="shared" si="25"/>
        <v>22.55</v>
      </c>
      <c r="N76" s="23"/>
      <c r="P76" s="38">
        <f t="shared" si="17"/>
        <v>9.4078600000000012</v>
      </c>
      <c r="Q76" s="38">
        <f t="shared" si="18"/>
        <v>5.2609149999999998</v>
      </c>
      <c r="R76" s="38">
        <f t="shared" si="19"/>
        <v>6.7852949999999996</v>
      </c>
      <c r="S76" s="38">
        <f t="shared" si="20"/>
        <v>1.0959300000000001</v>
      </c>
      <c r="T76" s="38">
        <f t="shared" si="26"/>
        <v>22.55</v>
      </c>
    </row>
    <row r="77" spans="1:20">
      <c r="A77" s="8" t="s">
        <v>119</v>
      </c>
      <c r="B77" s="204">
        <v>22.55</v>
      </c>
      <c r="C77" s="204">
        <v>22.55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9.4078600000000012</v>
      </c>
      <c r="J77" s="22">
        <f t="shared" si="22"/>
        <v>5.2609149999999998</v>
      </c>
      <c r="K77" s="22">
        <f t="shared" si="23"/>
        <v>6.7852949999999996</v>
      </c>
      <c r="L77" s="22">
        <f t="shared" si="24"/>
        <v>1.0959300000000001</v>
      </c>
      <c r="M77" s="156">
        <f t="shared" si="25"/>
        <v>22.55</v>
      </c>
      <c r="N77" s="23"/>
      <c r="P77" s="38">
        <f t="shared" si="17"/>
        <v>9.4078600000000012</v>
      </c>
      <c r="Q77" s="38">
        <f t="shared" si="18"/>
        <v>5.2609149999999998</v>
      </c>
      <c r="R77" s="38">
        <f t="shared" si="19"/>
        <v>6.7852949999999996</v>
      </c>
      <c r="S77" s="38">
        <f t="shared" si="20"/>
        <v>1.0959300000000001</v>
      </c>
      <c r="T77" s="38">
        <f t="shared" si="26"/>
        <v>22.55</v>
      </c>
    </row>
    <row r="78" spans="1:20">
      <c r="A78" s="8" t="s">
        <v>120</v>
      </c>
      <c r="B78" s="204">
        <v>22.55</v>
      </c>
      <c r="C78" s="204">
        <v>22.55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9.4078600000000012</v>
      </c>
      <c r="J78" s="22">
        <f t="shared" si="22"/>
        <v>5.2609149999999998</v>
      </c>
      <c r="K78" s="22">
        <f t="shared" si="23"/>
        <v>6.7852949999999996</v>
      </c>
      <c r="L78" s="22">
        <f t="shared" si="24"/>
        <v>1.0959300000000001</v>
      </c>
      <c r="M78" s="156">
        <f t="shared" si="25"/>
        <v>22.55</v>
      </c>
      <c r="N78" s="23"/>
      <c r="P78" s="38">
        <f t="shared" si="17"/>
        <v>9.4078600000000012</v>
      </c>
      <c r="Q78" s="38">
        <f t="shared" si="18"/>
        <v>5.2609149999999998</v>
      </c>
      <c r="R78" s="38">
        <f t="shared" si="19"/>
        <v>6.7852949999999996</v>
      </c>
      <c r="S78" s="38">
        <f t="shared" si="20"/>
        <v>1.0959300000000001</v>
      </c>
      <c r="T78" s="38">
        <f t="shared" si="26"/>
        <v>22.55</v>
      </c>
    </row>
    <row r="79" spans="1:20">
      <c r="A79" s="8" t="s">
        <v>121</v>
      </c>
      <c r="B79" s="204">
        <v>22.55</v>
      </c>
      <c r="C79" s="204">
        <v>22.55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9.4078600000000012</v>
      </c>
      <c r="J79" s="22">
        <f t="shared" si="22"/>
        <v>5.2609149999999998</v>
      </c>
      <c r="K79" s="22">
        <f t="shared" si="23"/>
        <v>6.7852949999999996</v>
      </c>
      <c r="L79" s="22">
        <f t="shared" si="24"/>
        <v>1.0959300000000001</v>
      </c>
      <c r="M79" s="156">
        <f t="shared" si="25"/>
        <v>22.55</v>
      </c>
      <c r="N79" s="23"/>
      <c r="P79" s="38">
        <f t="shared" si="17"/>
        <v>9.4078600000000012</v>
      </c>
      <c r="Q79" s="38">
        <f t="shared" si="18"/>
        <v>5.2609149999999998</v>
      </c>
      <c r="R79" s="38">
        <f t="shared" si="19"/>
        <v>6.7852949999999996</v>
      </c>
      <c r="S79" s="38">
        <f t="shared" si="20"/>
        <v>1.0959300000000001</v>
      </c>
      <c r="T79" s="38">
        <f t="shared" si="26"/>
        <v>22.55</v>
      </c>
    </row>
    <row r="80" spans="1:20">
      <c r="A80" s="8" t="s">
        <v>122</v>
      </c>
      <c r="B80" s="204">
        <v>22.55</v>
      </c>
      <c r="C80" s="204">
        <v>22.55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9.4078600000000012</v>
      </c>
      <c r="J80" s="22">
        <f t="shared" si="22"/>
        <v>5.2609149999999998</v>
      </c>
      <c r="K80" s="22">
        <f t="shared" si="23"/>
        <v>6.7852949999999996</v>
      </c>
      <c r="L80" s="22">
        <f t="shared" si="24"/>
        <v>1.0959300000000001</v>
      </c>
      <c r="M80" s="156">
        <f t="shared" si="25"/>
        <v>22.55</v>
      </c>
      <c r="N80" s="23"/>
      <c r="P80" s="38">
        <f t="shared" si="17"/>
        <v>9.4078600000000012</v>
      </c>
      <c r="Q80" s="38">
        <f t="shared" si="18"/>
        <v>5.2609149999999998</v>
      </c>
      <c r="R80" s="38">
        <f t="shared" si="19"/>
        <v>6.7852949999999996</v>
      </c>
      <c r="S80" s="38">
        <f t="shared" si="20"/>
        <v>1.0959300000000001</v>
      </c>
      <c r="T80" s="38">
        <f t="shared" si="26"/>
        <v>22.55</v>
      </c>
    </row>
    <row r="81" spans="1:20">
      <c r="A81" s="8" t="s">
        <v>123</v>
      </c>
      <c r="B81" s="204">
        <v>22.55</v>
      </c>
      <c r="C81" s="204">
        <v>22.55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9.4078600000000012</v>
      </c>
      <c r="J81" s="22">
        <f t="shared" si="22"/>
        <v>5.2609149999999998</v>
      </c>
      <c r="K81" s="22">
        <f t="shared" si="23"/>
        <v>6.7852949999999996</v>
      </c>
      <c r="L81" s="22">
        <f t="shared" si="24"/>
        <v>1.0959300000000001</v>
      </c>
      <c r="M81" s="156">
        <f t="shared" si="25"/>
        <v>22.55</v>
      </c>
      <c r="N81" s="23"/>
      <c r="P81" s="38">
        <f t="shared" si="17"/>
        <v>9.4078600000000012</v>
      </c>
      <c r="Q81" s="38">
        <f t="shared" si="18"/>
        <v>5.2609149999999998</v>
      </c>
      <c r="R81" s="38">
        <f t="shared" si="19"/>
        <v>6.7852949999999996</v>
      </c>
      <c r="S81" s="38">
        <f t="shared" si="20"/>
        <v>1.0959300000000001</v>
      </c>
      <c r="T81" s="38">
        <f t="shared" si="26"/>
        <v>22.55</v>
      </c>
    </row>
    <row r="82" spans="1:20">
      <c r="A82" s="8" t="s">
        <v>124</v>
      </c>
      <c r="B82" s="204">
        <v>22.55</v>
      </c>
      <c r="C82" s="204">
        <v>22.55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9.4078600000000012</v>
      </c>
      <c r="J82" s="22">
        <f t="shared" si="22"/>
        <v>5.2609149999999998</v>
      </c>
      <c r="K82" s="22">
        <f t="shared" si="23"/>
        <v>6.7852949999999996</v>
      </c>
      <c r="L82" s="22">
        <f t="shared" si="24"/>
        <v>1.0959300000000001</v>
      </c>
      <c r="M82" s="156">
        <f t="shared" si="25"/>
        <v>22.55</v>
      </c>
      <c r="N82" s="23"/>
      <c r="P82" s="38">
        <f t="shared" si="17"/>
        <v>9.4078600000000012</v>
      </c>
      <c r="Q82" s="38">
        <f t="shared" si="18"/>
        <v>5.2609149999999998</v>
      </c>
      <c r="R82" s="38">
        <f t="shared" si="19"/>
        <v>6.7852949999999996</v>
      </c>
      <c r="S82" s="38">
        <f t="shared" si="20"/>
        <v>1.0959300000000001</v>
      </c>
      <c r="T82" s="38">
        <f t="shared" si="26"/>
        <v>22.55</v>
      </c>
    </row>
    <row r="83" spans="1:20">
      <c r="A83" s="8" t="s">
        <v>125</v>
      </c>
      <c r="B83" s="204">
        <v>22.55</v>
      </c>
      <c r="C83" s="204">
        <v>22.55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9.4078600000000012</v>
      </c>
      <c r="J83" s="22">
        <f t="shared" si="22"/>
        <v>5.2609149999999998</v>
      </c>
      <c r="K83" s="22">
        <f t="shared" si="23"/>
        <v>6.7852949999999996</v>
      </c>
      <c r="L83" s="22">
        <f t="shared" si="24"/>
        <v>1.0959300000000001</v>
      </c>
      <c r="M83" s="156">
        <f t="shared" si="25"/>
        <v>22.55</v>
      </c>
      <c r="N83" s="23"/>
      <c r="P83" s="38">
        <f t="shared" si="17"/>
        <v>9.4078600000000012</v>
      </c>
      <c r="Q83" s="38">
        <f t="shared" si="18"/>
        <v>5.2609149999999998</v>
      </c>
      <c r="R83" s="38">
        <f t="shared" si="19"/>
        <v>6.7852949999999996</v>
      </c>
      <c r="S83" s="38">
        <f t="shared" si="20"/>
        <v>1.0959300000000001</v>
      </c>
      <c r="T83" s="38">
        <f t="shared" si="26"/>
        <v>22.55</v>
      </c>
    </row>
    <row r="84" spans="1:20">
      <c r="A84" s="8" t="s">
        <v>126</v>
      </c>
      <c r="B84" s="204">
        <v>24.5</v>
      </c>
      <c r="C84" s="204">
        <v>24.5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10.221399999999999</v>
      </c>
      <c r="J84" s="22">
        <f t="shared" si="22"/>
        <v>5.7158499999999997</v>
      </c>
      <c r="K84" s="22">
        <f t="shared" si="23"/>
        <v>7.3720500000000007</v>
      </c>
      <c r="L84" s="22">
        <f t="shared" si="24"/>
        <v>1.1907000000000001</v>
      </c>
      <c r="M84" s="156">
        <f t="shared" si="25"/>
        <v>24.5</v>
      </c>
      <c r="N84" s="23"/>
      <c r="P84" s="38">
        <f t="shared" si="17"/>
        <v>10.221399999999999</v>
      </c>
      <c r="Q84" s="38">
        <f t="shared" si="18"/>
        <v>5.7158499999999997</v>
      </c>
      <c r="R84" s="38">
        <f t="shared" si="19"/>
        <v>7.3720500000000007</v>
      </c>
      <c r="S84" s="38">
        <f t="shared" si="20"/>
        <v>1.1907000000000001</v>
      </c>
      <c r="T84" s="38">
        <f t="shared" si="26"/>
        <v>24.5</v>
      </c>
    </row>
    <row r="85" spans="1:20">
      <c r="A85" s="8" t="s">
        <v>127</v>
      </c>
      <c r="B85" s="204">
        <v>24.5</v>
      </c>
      <c r="C85" s="204">
        <v>24.5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10.221399999999999</v>
      </c>
      <c r="J85" s="22">
        <f t="shared" si="22"/>
        <v>5.7158499999999997</v>
      </c>
      <c r="K85" s="22">
        <f t="shared" si="23"/>
        <v>7.3720500000000007</v>
      </c>
      <c r="L85" s="22">
        <f t="shared" si="24"/>
        <v>1.1907000000000001</v>
      </c>
      <c r="M85" s="156">
        <f t="shared" si="25"/>
        <v>24.5</v>
      </c>
      <c r="N85" s="23"/>
      <c r="P85" s="38">
        <f t="shared" si="17"/>
        <v>10.221399999999999</v>
      </c>
      <c r="Q85" s="38">
        <f t="shared" si="18"/>
        <v>5.7158499999999997</v>
      </c>
      <c r="R85" s="38">
        <f t="shared" si="19"/>
        <v>7.3720500000000007</v>
      </c>
      <c r="S85" s="38">
        <f t="shared" si="20"/>
        <v>1.1907000000000001</v>
      </c>
      <c r="T85" s="38">
        <f t="shared" si="26"/>
        <v>24.5</v>
      </c>
    </row>
    <row r="86" spans="1:20">
      <c r="A86" s="8" t="s">
        <v>128</v>
      </c>
      <c r="B86" s="204">
        <v>24.5</v>
      </c>
      <c r="C86" s="204">
        <v>24.5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10.221399999999999</v>
      </c>
      <c r="J86" s="22">
        <f t="shared" si="22"/>
        <v>5.7158499999999997</v>
      </c>
      <c r="K86" s="22">
        <f t="shared" si="23"/>
        <v>7.3720500000000007</v>
      </c>
      <c r="L86" s="22">
        <f t="shared" si="24"/>
        <v>1.1907000000000001</v>
      </c>
      <c r="M86" s="156">
        <f t="shared" si="25"/>
        <v>24.5</v>
      </c>
      <c r="N86" s="23"/>
      <c r="P86" s="38">
        <f t="shared" si="17"/>
        <v>10.221399999999999</v>
      </c>
      <c r="Q86" s="38">
        <f t="shared" si="18"/>
        <v>5.7158499999999997</v>
      </c>
      <c r="R86" s="38">
        <f t="shared" si="19"/>
        <v>7.3720500000000007</v>
      </c>
      <c r="S86" s="38">
        <f t="shared" si="20"/>
        <v>1.1907000000000001</v>
      </c>
      <c r="T86" s="38">
        <f t="shared" si="26"/>
        <v>24.5</v>
      </c>
    </row>
    <row r="87" spans="1:20">
      <c r="A87" s="8" t="s">
        <v>129</v>
      </c>
      <c r="B87" s="204">
        <v>24.5</v>
      </c>
      <c r="C87" s="204">
        <v>24.5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10.221399999999999</v>
      </c>
      <c r="J87" s="22">
        <f t="shared" si="22"/>
        <v>5.7158499999999997</v>
      </c>
      <c r="K87" s="22">
        <f t="shared" si="23"/>
        <v>7.3720500000000007</v>
      </c>
      <c r="L87" s="22">
        <f t="shared" si="24"/>
        <v>1.1907000000000001</v>
      </c>
      <c r="M87" s="156">
        <f t="shared" si="25"/>
        <v>24.5</v>
      </c>
      <c r="N87" s="23"/>
      <c r="P87" s="38">
        <f t="shared" si="17"/>
        <v>10.221399999999999</v>
      </c>
      <c r="Q87" s="38">
        <f t="shared" si="18"/>
        <v>5.7158499999999997</v>
      </c>
      <c r="R87" s="38">
        <f t="shared" si="19"/>
        <v>7.3720500000000007</v>
      </c>
      <c r="S87" s="38">
        <f t="shared" si="20"/>
        <v>1.1907000000000001</v>
      </c>
      <c r="T87" s="38">
        <f t="shared" si="26"/>
        <v>24.5</v>
      </c>
    </row>
    <row r="88" spans="1:20">
      <c r="A88" s="8" t="s">
        <v>130</v>
      </c>
      <c r="B88" s="204">
        <v>24.5</v>
      </c>
      <c r="C88" s="204">
        <v>24.5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10.221399999999999</v>
      </c>
      <c r="J88" s="22">
        <f t="shared" si="22"/>
        <v>5.7158499999999997</v>
      </c>
      <c r="K88" s="22">
        <f t="shared" si="23"/>
        <v>7.3720500000000007</v>
      </c>
      <c r="L88" s="22">
        <f t="shared" si="24"/>
        <v>1.1907000000000001</v>
      </c>
      <c r="M88" s="156">
        <f t="shared" si="25"/>
        <v>24.5</v>
      </c>
      <c r="N88" s="23"/>
      <c r="P88" s="38">
        <f t="shared" si="17"/>
        <v>10.221399999999999</v>
      </c>
      <c r="Q88" s="38">
        <f t="shared" si="18"/>
        <v>5.7158499999999997</v>
      </c>
      <c r="R88" s="38">
        <f t="shared" si="19"/>
        <v>7.3720500000000007</v>
      </c>
      <c r="S88" s="38">
        <f t="shared" si="20"/>
        <v>1.1907000000000001</v>
      </c>
      <c r="T88" s="38">
        <f t="shared" si="26"/>
        <v>24.5</v>
      </c>
    </row>
    <row r="89" spans="1:20">
      <c r="A89" s="8" t="s">
        <v>131</v>
      </c>
      <c r="B89" s="204">
        <v>24.5</v>
      </c>
      <c r="C89" s="204">
        <v>24.5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10.221399999999999</v>
      </c>
      <c r="J89" s="22">
        <f t="shared" si="22"/>
        <v>5.7158499999999997</v>
      </c>
      <c r="K89" s="22">
        <f t="shared" si="23"/>
        <v>7.3720500000000007</v>
      </c>
      <c r="L89" s="22">
        <f t="shared" si="24"/>
        <v>1.1907000000000001</v>
      </c>
      <c r="M89" s="156">
        <f t="shared" si="25"/>
        <v>24.5</v>
      </c>
      <c r="N89" s="23"/>
      <c r="P89" s="38">
        <f t="shared" si="17"/>
        <v>10.221399999999999</v>
      </c>
      <c r="Q89" s="38">
        <f t="shared" si="18"/>
        <v>5.7158499999999997</v>
      </c>
      <c r="R89" s="38">
        <f t="shared" si="19"/>
        <v>7.3720500000000007</v>
      </c>
      <c r="S89" s="38">
        <f t="shared" si="20"/>
        <v>1.1907000000000001</v>
      </c>
      <c r="T89" s="38">
        <f t="shared" si="26"/>
        <v>24.5</v>
      </c>
    </row>
    <row r="90" spans="1:20">
      <c r="A90" s="8" t="s">
        <v>132</v>
      </c>
      <c r="B90" s="204">
        <v>24.5</v>
      </c>
      <c r="C90" s="204">
        <v>24.5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10.221399999999999</v>
      </c>
      <c r="J90" s="22">
        <f t="shared" si="22"/>
        <v>5.7158499999999997</v>
      </c>
      <c r="K90" s="22">
        <f t="shared" si="23"/>
        <v>7.3720500000000007</v>
      </c>
      <c r="L90" s="22">
        <f t="shared" si="24"/>
        <v>1.1907000000000001</v>
      </c>
      <c r="M90" s="156">
        <f t="shared" si="25"/>
        <v>24.5</v>
      </c>
      <c r="N90" s="23"/>
      <c r="P90" s="38">
        <f t="shared" si="17"/>
        <v>10.221399999999999</v>
      </c>
      <c r="Q90" s="38">
        <f t="shared" si="18"/>
        <v>5.7158499999999997</v>
      </c>
      <c r="R90" s="38">
        <f t="shared" si="19"/>
        <v>7.3720500000000007</v>
      </c>
      <c r="S90" s="38">
        <f t="shared" si="20"/>
        <v>1.1907000000000001</v>
      </c>
      <c r="T90" s="38">
        <f t="shared" si="26"/>
        <v>24.5</v>
      </c>
    </row>
    <row r="91" spans="1:20">
      <c r="A91" s="8" t="s">
        <v>133</v>
      </c>
      <c r="B91" s="204">
        <v>24.5</v>
      </c>
      <c r="C91" s="204">
        <v>24.5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10.221399999999999</v>
      </c>
      <c r="J91" s="22">
        <f t="shared" si="22"/>
        <v>5.7158499999999997</v>
      </c>
      <c r="K91" s="22">
        <f t="shared" si="23"/>
        <v>7.3720500000000007</v>
      </c>
      <c r="L91" s="22">
        <f t="shared" si="24"/>
        <v>1.1907000000000001</v>
      </c>
      <c r="M91" s="156">
        <f t="shared" si="25"/>
        <v>24.5</v>
      </c>
      <c r="N91" s="23"/>
      <c r="P91" s="38">
        <f t="shared" si="17"/>
        <v>10.221399999999999</v>
      </c>
      <c r="Q91" s="38">
        <f t="shared" si="18"/>
        <v>5.7158499999999997</v>
      </c>
      <c r="R91" s="38">
        <f t="shared" si="19"/>
        <v>7.3720500000000007</v>
      </c>
      <c r="S91" s="38">
        <f t="shared" si="20"/>
        <v>1.1907000000000001</v>
      </c>
      <c r="T91" s="38">
        <f t="shared" si="26"/>
        <v>24.5</v>
      </c>
    </row>
    <row r="92" spans="1:20">
      <c r="A92" s="8" t="s">
        <v>134</v>
      </c>
      <c r="B92" s="204">
        <v>24.5</v>
      </c>
      <c r="C92" s="204">
        <v>24.5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10.221399999999999</v>
      </c>
      <c r="J92" s="22">
        <f t="shared" si="22"/>
        <v>5.7158499999999997</v>
      </c>
      <c r="K92" s="22">
        <f t="shared" si="23"/>
        <v>7.3720500000000007</v>
      </c>
      <c r="L92" s="22">
        <f t="shared" si="24"/>
        <v>1.1907000000000001</v>
      </c>
      <c r="M92" s="156">
        <f t="shared" si="25"/>
        <v>24.5</v>
      </c>
      <c r="N92" s="23"/>
      <c r="P92" s="38">
        <f t="shared" si="17"/>
        <v>10.221399999999999</v>
      </c>
      <c r="Q92" s="38">
        <f t="shared" si="18"/>
        <v>5.7158499999999997</v>
      </c>
      <c r="R92" s="38">
        <f t="shared" si="19"/>
        <v>7.3720500000000007</v>
      </c>
      <c r="S92" s="38">
        <f t="shared" si="20"/>
        <v>1.1907000000000001</v>
      </c>
      <c r="T92" s="38">
        <f t="shared" si="26"/>
        <v>24.5</v>
      </c>
    </row>
    <row r="93" spans="1:20">
      <c r="A93" s="8" t="s">
        <v>135</v>
      </c>
      <c r="B93" s="204">
        <v>24.5</v>
      </c>
      <c r="C93" s="204">
        <v>24.5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10.221399999999999</v>
      </c>
      <c r="J93" s="22">
        <f t="shared" si="22"/>
        <v>5.7158499999999997</v>
      </c>
      <c r="K93" s="22">
        <f t="shared" si="23"/>
        <v>7.3720500000000007</v>
      </c>
      <c r="L93" s="22">
        <f t="shared" si="24"/>
        <v>1.1907000000000001</v>
      </c>
      <c r="M93" s="156">
        <f t="shared" si="25"/>
        <v>24.5</v>
      </c>
      <c r="N93" s="23"/>
      <c r="P93" s="38">
        <f t="shared" si="17"/>
        <v>10.221399999999999</v>
      </c>
      <c r="Q93" s="38">
        <f t="shared" si="18"/>
        <v>5.7158499999999997</v>
      </c>
      <c r="R93" s="38">
        <f t="shared" si="19"/>
        <v>7.3720500000000007</v>
      </c>
      <c r="S93" s="38">
        <f t="shared" si="20"/>
        <v>1.1907000000000001</v>
      </c>
      <c r="T93" s="38">
        <f t="shared" si="26"/>
        <v>24.5</v>
      </c>
    </row>
    <row r="94" spans="1:20">
      <c r="A94" s="8" t="s">
        <v>136</v>
      </c>
      <c r="B94" s="204">
        <v>24.5</v>
      </c>
      <c r="C94" s="204">
        <v>24.5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10.221399999999999</v>
      </c>
      <c r="J94" s="22">
        <f t="shared" si="22"/>
        <v>5.7158499999999997</v>
      </c>
      <c r="K94" s="22">
        <f t="shared" si="23"/>
        <v>7.3720500000000007</v>
      </c>
      <c r="L94" s="22">
        <f t="shared" si="24"/>
        <v>1.1907000000000001</v>
      </c>
      <c r="M94" s="156">
        <f t="shared" si="25"/>
        <v>24.5</v>
      </c>
      <c r="N94" s="23"/>
      <c r="P94" s="38">
        <f t="shared" si="17"/>
        <v>10.221399999999999</v>
      </c>
      <c r="Q94" s="38">
        <f t="shared" si="18"/>
        <v>5.7158499999999997</v>
      </c>
      <c r="R94" s="38">
        <f t="shared" si="19"/>
        <v>7.3720500000000007</v>
      </c>
      <c r="S94" s="38">
        <f t="shared" si="20"/>
        <v>1.1907000000000001</v>
      </c>
      <c r="T94" s="38">
        <f t="shared" si="26"/>
        <v>24.5</v>
      </c>
    </row>
    <row r="95" spans="1:20">
      <c r="A95" s="8" t="s">
        <v>137</v>
      </c>
      <c r="B95" s="204">
        <v>24.5</v>
      </c>
      <c r="C95" s="204">
        <v>24.5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10.221399999999999</v>
      </c>
      <c r="J95" s="22">
        <f t="shared" si="22"/>
        <v>5.7158499999999997</v>
      </c>
      <c r="K95" s="22">
        <f t="shared" si="23"/>
        <v>7.3720500000000007</v>
      </c>
      <c r="L95" s="22">
        <f t="shared" si="24"/>
        <v>1.1907000000000001</v>
      </c>
      <c r="M95" s="156">
        <f t="shared" si="25"/>
        <v>24.5</v>
      </c>
      <c r="N95" s="23"/>
      <c r="P95" s="38">
        <f t="shared" si="17"/>
        <v>10.221399999999999</v>
      </c>
      <c r="Q95" s="38">
        <f t="shared" si="18"/>
        <v>5.7158499999999997</v>
      </c>
      <c r="R95" s="38">
        <f t="shared" si="19"/>
        <v>7.3720500000000007</v>
      </c>
      <c r="S95" s="38">
        <f t="shared" si="20"/>
        <v>1.1907000000000001</v>
      </c>
      <c r="T95" s="38">
        <f t="shared" si="26"/>
        <v>24.5</v>
      </c>
    </row>
    <row r="96" spans="1:20">
      <c r="A96" s="8" t="s">
        <v>138</v>
      </c>
      <c r="B96" s="204">
        <v>24.5</v>
      </c>
      <c r="C96" s="204">
        <v>24.5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10.221399999999999</v>
      </c>
      <c r="J96" s="22">
        <f t="shared" si="22"/>
        <v>5.7158499999999997</v>
      </c>
      <c r="K96" s="22">
        <f t="shared" si="23"/>
        <v>7.3720500000000007</v>
      </c>
      <c r="L96" s="22">
        <f t="shared" si="24"/>
        <v>1.1907000000000001</v>
      </c>
      <c r="M96" s="156">
        <f t="shared" si="25"/>
        <v>24.5</v>
      </c>
      <c r="N96" s="23"/>
      <c r="P96" s="38">
        <f t="shared" si="17"/>
        <v>10.221399999999999</v>
      </c>
      <c r="Q96" s="38">
        <f t="shared" si="18"/>
        <v>5.7158499999999997</v>
      </c>
      <c r="R96" s="38">
        <f t="shared" si="19"/>
        <v>7.3720500000000007</v>
      </c>
      <c r="S96" s="38">
        <f t="shared" si="20"/>
        <v>1.1907000000000001</v>
      </c>
      <c r="T96" s="38">
        <f t="shared" si="26"/>
        <v>24.5</v>
      </c>
    </row>
    <row r="97" spans="1:23">
      <c r="A97" s="8" t="s">
        <v>139</v>
      </c>
      <c r="B97" s="204">
        <v>24.5</v>
      </c>
      <c r="C97" s="204">
        <v>24.5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10.221399999999999</v>
      </c>
      <c r="J97" s="22">
        <f t="shared" si="22"/>
        <v>5.7158499999999997</v>
      </c>
      <c r="K97" s="22">
        <f t="shared" si="23"/>
        <v>7.3720500000000007</v>
      </c>
      <c r="L97" s="22">
        <f t="shared" si="24"/>
        <v>1.1907000000000001</v>
      </c>
      <c r="M97" s="156">
        <f t="shared" si="25"/>
        <v>24.5</v>
      </c>
      <c r="N97" s="23"/>
      <c r="P97" s="38">
        <f t="shared" si="17"/>
        <v>10.221399999999999</v>
      </c>
      <c r="Q97" s="38">
        <f t="shared" si="18"/>
        <v>5.7158499999999997</v>
      </c>
      <c r="R97" s="38">
        <f t="shared" si="19"/>
        <v>7.3720500000000007</v>
      </c>
      <c r="S97" s="38">
        <f t="shared" si="20"/>
        <v>1.1907000000000001</v>
      </c>
      <c r="T97" s="38">
        <f t="shared" si="26"/>
        <v>24.5</v>
      </c>
    </row>
    <row r="98" spans="1:23" ht="15.75" thickBot="1">
      <c r="A98" s="8" t="s">
        <v>140</v>
      </c>
      <c r="B98" s="204">
        <v>24.5</v>
      </c>
      <c r="C98" s="204">
        <v>24.5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10.221399999999999</v>
      </c>
      <c r="J98" s="22">
        <f t="shared" si="22"/>
        <v>5.7158499999999997</v>
      </c>
      <c r="K98" s="22">
        <f t="shared" si="23"/>
        <v>7.3720500000000007</v>
      </c>
      <c r="L98" s="22">
        <f t="shared" si="24"/>
        <v>1.1907000000000001</v>
      </c>
      <c r="M98" s="156">
        <f t="shared" si="25"/>
        <v>24.5</v>
      </c>
      <c r="N98" s="23"/>
      <c r="P98" s="38">
        <f t="shared" si="17"/>
        <v>10.221399999999999</v>
      </c>
      <c r="Q98" s="38">
        <f t="shared" si="18"/>
        <v>5.7158499999999997</v>
      </c>
      <c r="R98" s="38">
        <f t="shared" si="19"/>
        <v>7.3720500000000007</v>
      </c>
      <c r="S98" s="38">
        <f t="shared" si="20"/>
        <v>1.1907000000000001</v>
      </c>
      <c r="T98" s="38">
        <f t="shared" si="26"/>
        <v>24.5</v>
      </c>
    </row>
    <row r="99" spans="1:23" ht="15.75" thickBot="1">
      <c r="A99" s="8" t="s">
        <v>171</v>
      </c>
      <c r="B99" s="21">
        <f t="shared" ref="B99:H99" si="27">SUM(B3:B98)/4000</f>
        <v>0.54793749999999974</v>
      </c>
      <c r="C99" s="21">
        <f t="shared" si="27"/>
        <v>0.54778749999999976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0.22853694500000002</v>
      </c>
      <c r="J99" s="157">
        <f t="shared" ref="J99:L99" si="28">SUM(J3:J98)/4000</f>
        <v>0.1277988237499999</v>
      </c>
      <c r="K99" s="157">
        <f t="shared" si="28"/>
        <v>0.1648292587499999</v>
      </c>
      <c r="L99" s="157">
        <f t="shared" si="28"/>
        <v>2.6622472500000004E-2</v>
      </c>
      <c r="M99" s="158">
        <f>SUM(M3:M98)/4000</f>
        <v>0.54778749999999976</v>
      </c>
      <c r="N99" s="24"/>
      <c r="P99" s="38">
        <f>SUM(P3:P98)/4000</f>
        <v>0.22853694500000002</v>
      </c>
      <c r="Q99" s="38">
        <f t="shared" ref="Q99:S99" si="29">SUM(Q3:Q98)/4000</f>
        <v>0.1277988237499999</v>
      </c>
      <c r="R99" s="38">
        <f t="shared" si="29"/>
        <v>0.1648292587499999</v>
      </c>
      <c r="S99" s="38">
        <f t="shared" si="29"/>
        <v>2.6622472500000004E-2</v>
      </c>
      <c r="T99" s="38">
        <f t="shared" si="26"/>
        <v>0.54778749999999987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45694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0.1</v>
      </c>
      <c r="N3" s="72">
        <v>0</v>
      </c>
      <c r="O3" s="54">
        <v>-128</v>
      </c>
      <c r="P3" s="54">
        <v>-193</v>
      </c>
      <c r="Q3" s="54">
        <v>0</v>
      </c>
      <c r="R3" s="54">
        <v>0</v>
      </c>
      <c r="S3" s="73">
        <v>0</v>
      </c>
      <c r="U3" s="74"/>
      <c r="V3" s="75"/>
      <c r="W3">
        <v>0</v>
      </c>
      <c r="X3">
        <v>-128</v>
      </c>
      <c r="Y3">
        <v>0.1</v>
      </c>
      <c r="Z3">
        <v>-193</v>
      </c>
    </row>
    <row r="4" spans="1:26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-143</v>
      </c>
      <c r="P4" s="47">
        <v>-211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-143</v>
      </c>
      <c r="Y4">
        <v>0</v>
      </c>
      <c r="Z4">
        <v>-211</v>
      </c>
    </row>
    <row r="5" spans="1:26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-23</v>
      </c>
      <c r="O5" s="47">
        <v>-154</v>
      </c>
      <c r="P5" s="47">
        <v>-224</v>
      </c>
      <c r="Q5" s="47">
        <v>0</v>
      </c>
      <c r="R5" s="47">
        <v>0</v>
      </c>
      <c r="S5" s="75">
        <v>0</v>
      </c>
      <c r="U5" s="74"/>
      <c r="V5" s="75"/>
      <c r="W5">
        <v>-23</v>
      </c>
      <c r="X5">
        <v>-154</v>
      </c>
      <c r="Y5">
        <v>0</v>
      </c>
      <c r="Z5">
        <v>-224</v>
      </c>
    </row>
    <row r="6" spans="1:26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-51</v>
      </c>
      <c r="O6" s="47">
        <v>-169</v>
      </c>
      <c r="P6" s="47">
        <v>-237</v>
      </c>
      <c r="Q6" s="47">
        <v>0</v>
      </c>
      <c r="R6" s="47">
        <v>0</v>
      </c>
      <c r="S6" s="75">
        <v>0</v>
      </c>
      <c r="U6" s="74"/>
      <c r="V6" s="75"/>
      <c r="W6">
        <v>-51</v>
      </c>
      <c r="X6">
        <v>-169</v>
      </c>
      <c r="Y6">
        <v>0</v>
      </c>
      <c r="Z6">
        <v>-237</v>
      </c>
    </row>
    <row r="7" spans="1:26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-73</v>
      </c>
      <c r="O7" s="47">
        <v>-179</v>
      </c>
      <c r="P7" s="47">
        <v>-251</v>
      </c>
      <c r="Q7" s="47">
        <v>0</v>
      </c>
      <c r="R7" s="47">
        <v>0</v>
      </c>
      <c r="S7" s="75">
        <v>0</v>
      </c>
      <c r="U7" s="74"/>
      <c r="V7" s="75"/>
      <c r="W7">
        <v>-73</v>
      </c>
      <c r="X7">
        <v>-179</v>
      </c>
      <c r="Y7">
        <v>0</v>
      </c>
      <c r="Z7">
        <v>-251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-89</v>
      </c>
      <c r="O8" s="47">
        <v>-189</v>
      </c>
      <c r="P8" s="47">
        <v>-259</v>
      </c>
      <c r="Q8" s="47">
        <v>0</v>
      </c>
      <c r="R8" s="47">
        <v>0</v>
      </c>
      <c r="S8" s="75">
        <v>0</v>
      </c>
      <c r="U8" s="74"/>
      <c r="V8" s="75"/>
      <c r="W8">
        <v>-89</v>
      </c>
      <c r="X8">
        <v>-189</v>
      </c>
      <c r="Y8">
        <v>0</v>
      </c>
      <c r="Z8">
        <v>-259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-106</v>
      </c>
      <c r="O9" s="47">
        <v>-199</v>
      </c>
      <c r="P9" s="47">
        <v>-259</v>
      </c>
      <c r="Q9" s="47">
        <v>0</v>
      </c>
      <c r="R9" s="47">
        <v>0</v>
      </c>
      <c r="S9" s="75">
        <v>0</v>
      </c>
      <c r="U9" s="74"/>
      <c r="V9" s="75"/>
      <c r="W9">
        <v>-106</v>
      </c>
      <c r="X9">
        <v>-199</v>
      </c>
      <c r="Y9">
        <v>0</v>
      </c>
      <c r="Z9">
        <v>-259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-119</v>
      </c>
      <c r="O10" s="47">
        <v>-204</v>
      </c>
      <c r="P10" s="47">
        <v>-266</v>
      </c>
      <c r="Q10" s="47">
        <v>0</v>
      </c>
      <c r="R10" s="47">
        <v>0</v>
      </c>
      <c r="S10" s="75">
        <v>0</v>
      </c>
      <c r="U10" s="74"/>
      <c r="V10" s="75"/>
      <c r="W10">
        <v>-119</v>
      </c>
      <c r="X10">
        <v>-204</v>
      </c>
      <c r="Y10">
        <v>0</v>
      </c>
      <c r="Z10">
        <v>-266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-128</v>
      </c>
      <c r="O11" s="47">
        <v>-209</v>
      </c>
      <c r="P11" s="47">
        <v>-273</v>
      </c>
      <c r="Q11" s="47">
        <v>0</v>
      </c>
      <c r="R11" s="47">
        <v>0</v>
      </c>
      <c r="S11" s="75">
        <v>0</v>
      </c>
      <c r="U11" s="74"/>
      <c r="V11" s="75"/>
      <c r="W11">
        <v>-128</v>
      </c>
      <c r="X11">
        <v>-209</v>
      </c>
      <c r="Y11">
        <v>0</v>
      </c>
      <c r="Z11">
        <v>-273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-135</v>
      </c>
      <c r="O12" s="47">
        <v>-214</v>
      </c>
      <c r="P12" s="47">
        <v>-277</v>
      </c>
      <c r="Q12" s="47">
        <v>0</v>
      </c>
      <c r="R12" s="47">
        <v>0</v>
      </c>
      <c r="S12" s="75">
        <v>0</v>
      </c>
      <c r="U12" s="74"/>
      <c r="V12" s="75"/>
      <c r="W12">
        <v>-135</v>
      </c>
      <c r="X12">
        <v>-214</v>
      </c>
      <c r="Y12">
        <v>0</v>
      </c>
      <c r="Z12">
        <v>-277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-138</v>
      </c>
      <c r="O13" s="47">
        <v>-219</v>
      </c>
      <c r="P13" s="47">
        <v>-286</v>
      </c>
      <c r="Q13" s="47">
        <v>0</v>
      </c>
      <c r="R13" s="47">
        <v>0</v>
      </c>
      <c r="S13" s="75">
        <v>0</v>
      </c>
      <c r="U13" s="74"/>
      <c r="V13" s="75"/>
      <c r="W13">
        <v>-138</v>
      </c>
      <c r="X13">
        <v>-219</v>
      </c>
      <c r="Y13">
        <v>0</v>
      </c>
      <c r="Z13">
        <v>-286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-142</v>
      </c>
      <c r="O14" s="47">
        <v>-224</v>
      </c>
      <c r="P14" s="47">
        <v>-291</v>
      </c>
      <c r="Q14" s="47">
        <v>0</v>
      </c>
      <c r="R14" s="47">
        <v>0</v>
      </c>
      <c r="S14" s="75">
        <v>0</v>
      </c>
      <c r="U14" s="74"/>
      <c r="V14" s="75"/>
      <c r="W14">
        <v>-142</v>
      </c>
      <c r="X14">
        <v>-224</v>
      </c>
      <c r="Y14">
        <v>0</v>
      </c>
      <c r="Z14">
        <v>-291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-134</v>
      </c>
      <c r="O15" s="47">
        <v>-224</v>
      </c>
      <c r="P15" s="47">
        <v>-294</v>
      </c>
      <c r="Q15" s="47">
        <v>0</v>
      </c>
      <c r="R15" s="47">
        <v>0</v>
      </c>
      <c r="S15" s="75">
        <v>0</v>
      </c>
      <c r="U15" s="74"/>
      <c r="V15" s="75"/>
      <c r="W15">
        <v>-134</v>
      </c>
      <c r="X15">
        <v>-224</v>
      </c>
      <c r="Y15">
        <v>0</v>
      </c>
      <c r="Z15">
        <v>-294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-133</v>
      </c>
      <c r="O16" s="47">
        <v>-224</v>
      </c>
      <c r="P16" s="47">
        <v>-293</v>
      </c>
      <c r="Q16" s="47">
        <v>0</v>
      </c>
      <c r="R16" s="47">
        <v>0</v>
      </c>
      <c r="S16" s="75">
        <v>0</v>
      </c>
      <c r="U16" s="74"/>
      <c r="V16" s="75"/>
      <c r="W16">
        <v>-133</v>
      </c>
      <c r="X16">
        <v>-224</v>
      </c>
      <c r="Y16">
        <v>0</v>
      </c>
      <c r="Z16">
        <v>-293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-128</v>
      </c>
      <c r="O17" s="47">
        <v>-224</v>
      </c>
      <c r="P17" s="47">
        <v>-285</v>
      </c>
      <c r="Q17" s="47">
        <v>0</v>
      </c>
      <c r="R17" s="47">
        <v>0</v>
      </c>
      <c r="S17" s="75">
        <v>0</v>
      </c>
      <c r="U17" s="74"/>
      <c r="V17" s="75"/>
      <c r="W17">
        <v>-128</v>
      </c>
      <c r="X17">
        <v>-224</v>
      </c>
      <c r="Y17">
        <v>0</v>
      </c>
      <c r="Z17">
        <v>-285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-120</v>
      </c>
      <c r="O18" s="47">
        <v>-224</v>
      </c>
      <c r="P18" s="47">
        <v>-287</v>
      </c>
      <c r="Q18" s="47">
        <v>0</v>
      </c>
      <c r="R18" s="47">
        <v>0</v>
      </c>
      <c r="S18" s="75">
        <v>0</v>
      </c>
      <c r="U18" s="74"/>
      <c r="V18" s="75"/>
      <c r="W18">
        <v>-120</v>
      </c>
      <c r="X18">
        <v>-224</v>
      </c>
      <c r="Y18">
        <v>0</v>
      </c>
      <c r="Z18">
        <v>-287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-102</v>
      </c>
      <c r="O19" s="47">
        <v>-229</v>
      </c>
      <c r="P19" s="47">
        <v>-285</v>
      </c>
      <c r="Q19" s="47">
        <v>0</v>
      </c>
      <c r="R19" s="47">
        <v>0</v>
      </c>
      <c r="S19" s="75">
        <v>0</v>
      </c>
      <c r="U19" s="74"/>
      <c r="V19" s="75"/>
      <c r="W19">
        <v>-102</v>
      </c>
      <c r="X19">
        <v>-229</v>
      </c>
      <c r="Y19">
        <v>0</v>
      </c>
      <c r="Z19">
        <v>-285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0.96</v>
      </c>
      <c r="N20" s="74">
        <v>-90</v>
      </c>
      <c r="O20" s="47">
        <v>-229</v>
      </c>
      <c r="P20" s="47">
        <v>-278</v>
      </c>
      <c r="Q20" s="47">
        <v>0</v>
      </c>
      <c r="R20" s="47">
        <v>0</v>
      </c>
      <c r="S20" s="75">
        <v>0</v>
      </c>
      <c r="U20" s="74"/>
      <c r="V20" s="75"/>
      <c r="W20">
        <v>-90</v>
      </c>
      <c r="X20">
        <v>-229</v>
      </c>
      <c r="Y20">
        <v>0.96</v>
      </c>
      <c r="Z20">
        <v>-278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0.19</v>
      </c>
      <c r="N21" s="74">
        <v>-64</v>
      </c>
      <c r="O21" s="47">
        <v>-209</v>
      </c>
      <c r="P21" s="47">
        <v>-263</v>
      </c>
      <c r="Q21" s="47">
        <v>0</v>
      </c>
      <c r="R21" s="47">
        <v>0</v>
      </c>
      <c r="S21" s="75">
        <v>0</v>
      </c>
      <c r="U21" s="74"/>
      <c r="V21" s="75"/>
      <c r="W21">
        <v>-64</v>
      </c>
      <c r="X21">
        <v>-209</v>
      </c>
      <c r="Y21">
        <v>0.19</v>
      </c>
      <c r="Z21">
        <v>-263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3.75</v>
      </c>
      <c r="N22" s="74">
        <v>-28</v>
      </c>
      <c r="O22" s="47">
        <v>-199</v>
      </c>
      <c r="P22" s="47">
        <v>-244</v>
      </c>
      <c r="Q22" s="47">
        <v>0</v>
      </c>
      <c r="R22" s="47">
        <v>0</v>
      </c>
      <c r="S22" s="75">
        <v>0</v>
      </c>
      <c r="U22" s="74"/>
      <c r="V22" s="75"/>
      <c r="W22">
        <v>-28</v>
      </c>
      <c r="X22">
        <v>-199</v>
      </c>
      <c r="Y22">
        <v>3.75</v>
      </c>
      <c r="Z22">
        <v>-244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5</v>
      </c>
      <c r="N23" s="74">
        <v>0</v>
      </c>
      <c r="O23" s="47">
        <v>-209</v>
      </c>
      <c r="P23" s="47">
        <v>-289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-209</v>
      </c>
      <c r="Y23">
        <v>5</v>
      </c>
      <c r="Z23">
        <v>-289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4.42</v>
      </c>
      <c r="N24" s="74">
        <v>0</v>
      </c>
      <c r="O24" s="47">
        <v>-179</v>
      </c>
      <c r="P24" s="47">
        <v>-253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-179</v>
      </c>
      <c r="Y24">
        <v>4.42</v>
      </c>
      <c r="Z24">
        <v>-253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4.2300000000000004</v>
      </c>
      <c r="N25" s="74">
        <v>0</v>
      </c>
      <c r="O25" s="47">
        <v>-149</v>
      </c>
      <c r="P25" s="47">
        <v>-209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-149</v>
      </c>
      <c r="Y25">
        <v>4.2300000000000004</v>
      </c>
      <c r="Z25">
        <v>-209</v>
      </c>
    </row>
    <row r="26" spans="7:26">
      <c r="G26" t="s">
        <v>68</v>
      </c>
      <c r="H26" s="74">
        <v>16.36</v>
      </c>
      <c r="I26" s="47">
        <v>0</v>
      </c>
      <c r="J26" s="47">
        <v>0</v>
      </c>
      <c r="K26" s="47">
        <v>0</v>
      </c>
      <c r="L26" s="47">
        <v>0</v>
      </c>
      <c r="M26" s="75">
        <v>3.65</v>
      </c>
      <c r="N26" s="74">
        <v>0</v>
      </c>
      <c r="O26" s="47">
        <v>-111</v>
      </c>
      <c r="P26" s="47">
        <v>-154</v>
      </c>
      <c r="Q26" s="47">
        <v>0</v>
      </c>
      <c r="R26" s="47">
        <v>0</v>
      </c>
      <c r="S26" s="75">
        <v>0</v>
      </c>
      <c r="U26" s="74"/>
      <c r="V26" s="75"/>
      <c r="W26">
        <v>16.36</v>
      </c>
      <c r="X26">
        <v>-111</v>
      </c>
      <c r="Y26">
        <v>3.65</v>
      </c>
      <c r="Z26">
        <v>-154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3.85</v>
      </c>
      <c r="N27" s="74">
        <v>0</v>
      </c>
      <c r="O27" s="47">
        <v>-89</v>
      </c>
      <c r="P27" s="47">
        <v>-68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-89</v>
      </c>
      <c r="Y27">
        <v>3.85</v>
      </c>
      <c r="Z27">
        <v>-68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5.87</v>
      </c>
      <c r="N28" s="74">
        <v>0</v>
      </c>
      <c r="O28" s="47">
        <v>-100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-100</v>
      </c>
      <c r="Y28">
        <v>5.87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5.58</v>
      </c>
      <c r="N29" s="74">
        <v>0</v>
      </c>
      <c r="O29" s="47">
        <v>-55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-55</v>
      </c>
      <c r="Y29">
        <v>5.58</v>
      </c>
      <c r="Z29">
        <v>0</v>
      </c>
    </row>
    <row r="30" spans="7:26">
      <c r="G30" t="s">
        <v>72</v>
      </c>
      <c r="H30" s="74">
        <v>49.73</v>
      </c>
      <c r="I30" s="47">
        <v>0</v>
      </c>
      <c r="J30" s="47">
        <v>0</v>
      </c>
      <c r="K30" s="47">
        <v>0</v>
      </c>
      <c r="L30" s="47">
        <v>0</v>
      </c>
      <c r="M30" s="75">
        <v>4.78</v>
      </c>
      <c r="N30" s="74">
        <v>0</v>
      </c>
      <c r="O30" s="47">
        <v>-30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49.73</v>
      </c>
      <c r="X30">
        <v>-30</v>
      </c>
      <c r="Y30">
        <v>4.78</v>
      </c>
      <c r="Z30">
        <v>0</v>
      </c>
    </row>
    <row r="31" spans="7:26">
      <c r="G31" t="s">
        <v>73</v>
      </c>
      <c r="H31" s="74">
        <v>85.05</v>
      </c>
      <c r="I31" s="47">
        <v>2.2599999999999998</v>
      </c>
      <c r="J31" s="47">
        <v>0</v>
      </c>
      <c r="K31" s="47">
        <v>0</v>
      </c>
      <c r="L31" s="47">
        <v>0</v>
      </c>
      <c r="M31" s="75">
        <v>0.94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85.05</v>
      </c>
      <c r="X31">
        <v>2.2599999999999998</v>
      </c>
      <c r="Y31">
        <v>0.94</v>
      </c>
      <c r="Z31">
        <v>0</v>
      </c>
    </row>
    <row r="32" spans="7:26">
      <c r="G32" t="s">
        <v>74</v>
      </c>
      <c r="H32" s="74">
        <v>111.4</v>
      </c>
      <c r="I32" s="47">
        <v>7.45</v>
      </c>
      <c r="J32" s="47">
        <v>0</v>
      </c>
      <c r="K32" s="47">
        <v>0</v>
      </c>
      <c r="L32" s="47">
        <v>0</v>
      </c>
      <c r="M32" s="75">
        <v>0.26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111.4</v>
      </c>
      <c r="X32">
        <v>7.45</v>
      </c>
      <c r="Y32">
        <v>0.26</v>
      </c>
      <c r="Z32">
        <v>0</v>
      </c>
    </row>
    <row r="33" spans="7:26">
      <c r="G33" t="s">
        <v>75</v>
      </c>
      <c r="H33" s="74">
        <v>0.86</v>
      </c>
      <c r="I33" s="47">
        <v>0.06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0.86</v>
      </c>
      <c r="X33">
        <v>0.06</v>
      </c>
      <c r="Y33">
        <v>0</v>
      </c>
      <c r="Z33">
        <v>0</v>
      </c>
    </row>
    <row r="34" spans="7:26">
      <c r="G34" t="s">
        <v>76</v>
      </c>
      <c r="H34" s="74">
        <v>17.46</v>
      </c>
      <c r="I34" s="47">
        <v>1.74</v>
      </c>
      <c r="J34" s="47">
        <v>0.18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17.46</v>
      </c>
      <c r="X34">
        <v>1.74</v>
      </c>
      <c r="Y34">
        <v>0</v>
      </c>
      <c r="Z34">
        <v>0.18</v>
      </c>
    </row>
    <row r="35" spans="7:26">
      <c r="G35" t="s">
        <v>77</v>
      </c>
      <c r="H35" s="74">
        <v>66.94</v>
      </c>
      <c r="I35" s="47">
        <v>14.22</v>
      </c>
      <c r="J35" s="47">
        <v>4.9800000000000004</v>
      </c>
      <c r="K35" s="47">
        <v>0</v>
      </c>
      <c r="L35" s="47">
        <v>0</v>
      </c>
      <c r="M35" s="75">
        <v>0.13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66.94</v>
      </c>
      <c r="X35">
        <v>14.22</v>
      </c>
      <c r="Y35">
        <v>0.13</v>
      </c>
      <c r="Z35">
        <v>4.9800000000000004</v>
      </c>
    </row>
    <row r="36" spans="7:26">
      <c r="G36" t="s">
        <v>78</v>
      </c>
      <c r="H36" s="74">
        <v>47.2</v>
      </c>
      <c r="I36" s="47">
        <v>10.8</v>
      </c>
      <c r="J36" s="47">
        <v>16.559999999999999</v>
      </c>
      <c r="K36" s="47">
        <v>0</v>
      </c>
      <c r="L36" s="47">
        <v>0</v>
      </c>
      <c r="M36" s="75">
        <v>1.26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47.2</v>
      </c>
      <c r="X36">
        <v>10.8</v>
      </c>
      <c r="Y36">
        <v>1.26</v>
      </c>
      <c r="Z36">
        <v>16.559999999999999</v>
      </c>
    </row>
    <row r="37" spans="7:26">
      <c r="G37" t="s">
        <v>79</v>
      </c>
      <c r="H37" s="74">
        <v>0</v>
      </c>
      <c r="I37" s="47">
        <v>0</v>
      </c>
      <c r="J37" s="47">
        <v>46.16</v>
      </c>
      <c r="K37" s="47">
        <v>0</v>
      </c>
      <c r="L37" s="47">
        <v>0</v>
      </c>
      <c r="M37" s="75">
        <v>4.33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0</v>
      </c>
      <c r="Y37">
        <v>4.33</v>
      </c>
      <c r="Z37">
        <v>46.16</v>
      </c>
    </row>
    <row r="38" spans="7:26">
      <c r="G38" t="s">
        <v>80</v>
      </c>
      <c r="H38" s="74">
        <v>0</v>
      </c>
      <c r="I38" s="47">
        <v>43.28</v>
      </c>
      <c r="J38" s="47">
        <v>42.32</v>
      </c>
      <c r="K38" s="47">
        <v>0</v>
      </c>
      <c r="L38" s="47">
        <v>0</v>
      </c>
      <c r="M38" s="75">
        <v>5.58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43.28</v>
      </c>
      <c r="Y38">
        <v>5.58</v>
      </c>
      <c r="Z38">
        <v>42.32</v>
      </c>
    </row>
    <row r="39" spans="7:26">
      <c r="G39" t="s">
        <v>81</v>
      </c>
      <c r="H39" s="74">
        <v>0</v>
      </c>
      <c r="I39" s="47">
        <v>28.85</v>
      </c>
      <c r="J39" s="47">
        <v>62.52</v>
      </c>
      <c r="K39" s="47">
        <v>0</v>
      </c>
      <c r="L39" s="47">
        <v>0</v>
      </c>
      <c r="M39" s="75">
        <v>6.35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28.85</v>
      </c>
      <c r="Y39">
        <v>6.35</v>
      </c>
      <c r="Z39">
        <v>62.52</v>
      </c>
    </row>
    <row r="40" spans="7:26">
      <c r="G40" t="s">
        <v>82</v>
      </c>
      <c r="H40" s="74">
        <v>0</v>
      </c>
      <c r="I40" s="47">
        <v>27.28</v>
      </c>
      <c r="J40" s="47">
        <v>105.47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27.28</v>
      </c>
      <c r="Y40">
        <v>0</v>
      </c>
      <c r="Z40">
        <v>105.47</v>
      </c>
    </row>
    <row r="41" spans="7:26">
      <c r="G41" t="s">
        <v>83</v>
      </c>
      <c r="H41" s="74">
        <v>0</v>
      </c>
      <c r="I41" s="47">
        <v>38.47</v>
      </c>
      <c r="J41" s="47">
        <v>153.88999999999999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38.47</v>
      </c>
      <c r="Y41">
        <v>0</v>
      </c>
      <c r="Z41">
        <v>153.88999999999999</v>
      </c>
    </row>
    <row r="42" spans="7:26">
      <c r="G42" t="s">
        <v>84</v>
      </c>
      <c r="H42" s="74">
        <v>0</v>
      </c>
      <c r="I42" s="47">
        <v>43.28</v>
      </c>
      <c r="J42" s="47">
        <v>190.44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43.28</v>
      </c>
      <c r="Y42">
        <v>0</v>
      </c>
      <c r="Z42">
        <v>190.44</v>
      </c>
    </row>
    <row r="43" spans="7:26">
      <c r="G43" t="s">
        <v>85</v>
      </c>
      <c r="H43" s="74">
        <v>235.64</v>
      </c>
      <c r="I43" s="47">
        <v>84.16</v>
      </c>
      <c r="J43" s="47">
        <v>176.97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235.64</v>
      </c>
      <c r="X43">
        <v>84.16</v>
      </c>
      <c r="Y43">
        <v>0</v>
      </c>
      <c r="Z43">
        <v>176.97</v>
      </c>
    </row>
    <row r="44" spans="7:26">
      <c r="G44" t="s">
        <v>86</v>
      </c>
      <c r="H44" s="74">
        <v>211.6</v>
      </c>
      <c r="I44" s="47">
        <v>125.03</v>
      </c>
      <c r="J44" s="47">
        <v>172.16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211.6</v>
      </c>
      <c r="X44">
        <v>125.03</v>
      </c>
      <c r="Y44">
        <v>0</v>
      </c>
      <c r="Z44">
        <v>172.16</v>
      </c>
    </row>
    <row r="45" spans="7:26">
      <c r="G45" t="s">
        <v>87</v>
      </c>
      <c r="H45" s="74">
        <v>174.08</v>
      </c>
      <c r="I45" s="47">
        <v>115.42</v>
      </c>
      <c r="J45" s="47">
        <v>159.66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174.08</v>
      </c>
      <c r="X45">
        <v>115.42</v>
      </c>
      <c r="Y45">
        <v>0</v>
      </c>
      <c r="Z45">
        <v>159.66</v>
      </c>
    </row>
    <row r="46" spans="7:26">
      <c r="G46" t="s">
        <v>88</v>
      </c>
      <c r="H46" s="74">
        <v>137.54</v>
      </c>
      <c r="I46" s="47">
        <v>110.61</v>
      </c>
      <c r="J46" s="47">
        <v>151.96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137.54</v>
      </c>
      <c r="X46">
        <v>110.61</v>
      </c>
      <c r="Y46">
        <v>0</v>
      </c>
      <c r="Z46">
        <v>151.96</v>
      </c>
    </row>
    <row r="47" spans="7:26">
      <c r="G47" t="s">
        <v>89</v>
      </c>
      <c r="H47" s="74">
        <v>100.03</v>
      </c>
      <c r="I47" s="47">
        <v>100.99</v>
      </c>
      <c r="J47" s="47">
        <v>131.76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100.03</v>
      </c>
      <c r="X47">
        <v>100.99</v>
      </c>
      <c r="Y47">
        <v>0</v>
      </c>
      <c r="Z47">
        <v>131.76</v>
      </c>
    </row>
    <row r="48" spans="7:26">
      <c r="G48" t="s">
        <v>90</v>
      </c>
      <c r="H48" s="74">
        <v>58.67</v>
      </c>
      <c r="I48" s="47">
        <v>91.37</v>
      </c>
      <c r="J48" s="47">
        <v>115.42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58.67</v>
      </c>
      <c r="X48">
        <v>91.37</v>
      </c>
      <c r="Y48">
        <v>0</v>
      </c>
      <c r="Z48">
        <v>115.42</v>
      </c>
    </row>
    <row r="49" spans="7:26">
      <c r="G49" t="s">
        <v>91</v>
      </c>
      <c r="H49" s="74">
        <v>32.700000000000003</v>
      </c>
      <c r="I49" s="47">
        <v>81.75</v>
      </c>
      <c r="J49" s="47">
        <v>269.31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32.700000000000003</v>
      </c>
      <c r="X49">
        <v>81.75</v>
      </c>
      <c r="Y49">
        <v>0</v>
      </c>
      <c r="Z49">
        <v>269.31</v>
      </c>
    </row>
    <row r="50" spans="7:26">
      <c r="G50" t="s">
        <v>92</v>
      </c>
      <c r="H50" s="74">
        <v>0</v>
      </c>
      <c r="I50" s="47">
        <v>72.14</v>
      </c>
      <c r="J50" s="47">
        <v>251.02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72.14</v>
      </c>
      <c r="Y50">
        <v>0</v>
      </c>
      <c r="Z50">
        <v>251.02</v>
      </c>
    </row>
    <row r="51" spans="7:26">
      <c r="G51" t="s">
        <v>93</v>
      </c>
      <c r="H51" s="74">
        <v>0</v>
      </c>
      <c r="I51" s="47">
        <v>61.56</v>
      </c>
      <c r="J51" s="47">
        <v>226.02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61.56</v>
      </c>
      <c r="Y51">
        <v>0</v>
      </c>
      <c r="Z51">
        <v>226.02</v>
      </c>
    </row>
    <row r="52" spans="7:26">
      <c r="G52" t="s">
        <v>94</v>
      </c>
      <c r="H52" s="74">
        <v>0</v>
      </c>
      <c r="I52" s="47">
        <v>51.94</v>
      </c>
      <c r="J52" s="47">
        <v>217.36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51.94</v>
      </c>
      <c r="Y52">
        <v>0</v>
      </c>
      <c r="Z52">
        <v>217.36</v>
      </c>
    </row>
    <row r="53" spans="7:26">
      <c r="G53" t="s">
        <v>95</v>
      </c>
      <c r="H53" s="74">
        <v>0</v>
      </c>
      <c r="I53" s="47">
        <v>42.32</v>
      </c>
      <c r="J53" s="47">
        <v>193.32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42.32</v>
      </c>
      <c r="Y53">
        <v>0</v>
      </c>
      <c r="Z53">
        <v>193.32</v>
      </c>
    </row>
    <row r="54" spans="7:26">
      <c r="G54" t="s">
        <v>96</v>
      </c>
      <c r="H54" s="74">
        <v>0</v>
      </c>
      <c r="I54" s="47">
        <v>18.27</v>
      </c>
      <c r="J54" s="47">
        <v>150.05000000000001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18.27</v>
      </c>
      <c r="Y54">
        <v>0</v>
      </c>
      <c r="Z54">
        <v>150.05000000000001</v>
      </c>
    </row>
    <row r="55" spans="7:26">
      <c r="G55" t="s">
        <v>97</v>
      </c>
      <c r="H55" s="74">
        <v>0</v>
      </c>
      <c r="I55" s="47">
        <v>0</v>
      </c>
      <c r="J55" s="47">
        <v>22.12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0</v>
      </c>
      <c r="Z55">
        <v>22.12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-4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0</v>
      </c>
      <c r="Z56">
        <v>-4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-16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-16</v>
      </c>
      <c r="X57">
        <v>0</v>
      </c>
      <c r="Y57">
        <v>0</v>
      </c>
      <c r="Z57">
        <v>0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0</v>
      </c>
      <c r="Z61">
        <v>0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15.39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0</v>
      </c>
      <c r="Y64">
        <v>0</v>
      </c>
      <c r="Z64">
        <v>15.39</v>
      </c>
    </row>
    <row r="65" spans="7:26">
      <c r="G65" t="s">
        <v>107</v>
      </c>
      <c r="H65" s="74">
        <v>0</v>
      </c>
      <c r="I65" s="47">
        <v>0</v>
      </c>
      <c r="J65" s="47">
        <v>13.47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0</v>
      </c>
      <c r="Y65">
        <v>0</v>
      </c>
      <c r="Z65">
        <v>13.47</v>
      </c>
    </row>
    <row r="66" spans="7:26">
      <c r="G66" t="s">
        <v>108</v>
      </c>
      <c r="H66" s="74">
        <v>0</v>
      </c>
      <c r="I66" s="47">
        <v>0</v>
      </c>
      <c r="J66" s="47">
        <v>31.74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0</v>
      </c>
      <c r="Y66">
        <v>0</v>
      </c>
      <c r="Z66">
        <v>31.74</v>
      </c>
    </row>
    <row r="67" spans="7:26">
      <c r="G67" t="s">
        <v>109</v>
      </c>
      <c r="H67" s="74">
        <v>0</v>
      </c>
      <c r="I67" s="47">
        <v>0</v>
      </c>
      <c r="J67" s="47">
        <v>54.82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0</v>
      </c>
      <c r="Y67">
        <v>0</v>
      </c>
      <c r="Z67">
        <v>54.82</v>
      </c>
    </row>
    <row r="68" spans="7:26">
      <c r="G68" t="s">
        <v>110</v>
      </c>
      <c r="H68" s="74">
        <v>0</v>
      </c>
      <c r="I68" s="47">
        <v>0</v>
      </c>
      <c r="J68" s="47">
        <v>94.26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0</v>
      </c>
      <c r="Y68">
        <v>0</v>
      </c>
      <c r="Z68">
        <v>94.26</v>
      </c>
    </row>
    <row r="69" spans="7:26">
      <c r="G69" t="s">
        <v>111</v>
      </c>
      <c r="H69" s="74">
        <v>0</v>
      </c>
      <c r="I69" s="47">
        <v>0</v>
      </c>
      <c r="J69" s="47">
        <v>110.07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0</v>
      </c>
      <c r="Y69">
        <v>0</v>
      </c>
      <c r="Z69">
        <v>110.07</v>
      </c>
    </row>
    <row r="70" spans="7:26">
      <c r="G70" t="s">
        <v>112</v>
      </c>
      <c r="H70" s="74">
        <v>28.85</v>
      </c>
      <c r="I70" s="47">
        <v>24.05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28.85</v>
      </c>
      <c r="X70">
        <v>24.05</v>
      </c>
      <c r="Y70">
        <v>0</v>
      </c>
      <c r="Z70">
        <v>0</v>
      </c>
    </row>
    <row r="71" spans="7:26">
      <c r="G71" t="s">
        <v>113</v>
      </c>
      <c r="H71" s="74">
        <v>76.94</v>
      </c>
      <c r="I71" s="47">
        <v>48.09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76.94</v>
      </c>
      <c r="X71">
        <v>48.09</v>
      </c>
      <c r="Y71">
        <v>0</v>
      </c>
      <c r="Z71">
        <v>0</v>
      </c>
    </row>
    <row r="72" spans="7:26">
      <c r="G72" t="s">
        <v>114</v>
      </c>
      <c r="H72" s="74">
        <v>110.61</v>
      </c>
      <c r="I72" s="47">
        <v>58.67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110.61</v>
      </c>
      <c r="X72">
        <v>58.67</v>
      </c>
      <c r="Y72">
        <v>0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4">
        <v>0</v>
      </c>
      <c r="I74" s="47">
        <v>24.05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24.05</v>
      </c>
      <c r="Y74">
        <v>0</v>
      </c>
      <c r="Z74">
        <v>0</v>
      </c>
    </row>
    <row r="75" spans="7:26">
      <c r="G75" t="s">
        <v>117</v>
      </c>
      <c r="H75" s="74">
        <v>150.04</v>
      </c>
      <c r="I75" s="47">
        <v>0</v>
      </c>
      <c r="J75" s="47">
        <v>20.2</v>
      </c>
      <c r="K75" s="47">
        <v>0</v>
      </c>
      <c r="L75" s="47">
        <v>0</v>
      </c>
      <c r="M75" s="75">
        <v>2.02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150.04</v>
      </c>
      <c r="X75">
        <v>0</v>
      </c>
      <c r="Y75">
        <v>2.02</v>
      </c>
      <c r="Z75">
        <v>20.2</v>
      </c>
    </row>
    <row r="76" spans="7:26">
      <c r="G76" t="s">
        <v>118</v>
      </c>
      <c r="H76" s="74">
        <v>87.67</v>
      </c>
      <c r="I76" s="47">
        <v>148.57</v>
      </c>
      <c r="J76" s="47">
        <v>28.55</v>
      </c>
      <c r="K76" s="47">
        <v>0</v>
      </c>
      <c r="L76" s="47">
        <v>0</v>
      </c>
      <c r="M76" s="75">
        <v>2.4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87.67</v>
      </c>
      <c r="X76">
        <v>148.57</v>
      </c>
      <c r="Y76">
        <v>2.4</v>
      </c>
      <c r="Z76">
        <v>28.55</v>
      </c>
    </row>
    <row r="77" spans="7:26">
      <c r="G77" t="s">
        <v>119</v>
      </c>
      <c r="H77" s="74">
        <v>79.83</v>
      </c>
      <c r="I77" s="47">
        <v>153.36000000000001</v>
      </c>
      <c r="J77" s="47">
        <v>23.01</v>
      </c>
      <c r="K77" s="47">
        <v>0</v>
      </c>
      <c r="L77" s="47">
        <v>0</v>
      </c>
      <c r="M77" s="75">
        <v>1.73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79.83</v>
      </c>
      <c r="X77">
        <v>153.36000000000001</v>
      </c>
      <c r="Y77">
        <v>1.73</v>
      </c>
      <c r="Z77">
        <v>23.01</v>
      </c>
    </row>
    <row r="78" spans="7:26">
      <c r="G78" t="s">
        <v>120</v>
      </c>
      <c r="H78" s="74">
        <v>80.599999999999994</v>
      </c>
      <c r="I78" s="47">
        <v>147.12</v>
      </c>
      <c r="J78" s="47">
        <v>28.84</v>
      </c>
      <c r="K78" s="47">
        <v>0</v>
      </c>
      <c r="L78" s="47">
        <v>0</v>
      </c>
      <c r="M78" s="75">
        <v>1.91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80.599999999999994</v>
      </c>
      <c r="X78">
        <v>147.12</v>
      </c>
      <c r="Y78">
        <v>1.91</v>
      </c>
      <c r="Z78">
        <v>28.84</v>
      </c>
    </row>
    <row r="79" spans="7:26">
      <c r="G79" t="s">
        <v>121</v>
      </c>
      <c r="H79" s="74">
        <v>80.25</v>
      </c>
      <c r="I79" s="47">
        <v>155.56</v>
      </c>
      <c r="J79" s="47">
        <v>40.67</v>
      </c>
      <c r="K79" s="47">
        <v>0</v>
      </c>
      <c r="L79" s="47">
        <v>0</v>
      </c>
      <c r="M79" s="75">
        <v>1.95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80.25</v>
      </c>
      <c r="X79">
        <v>155.56</v>
      </c>
      <c r="Y79">
        <v>1.95</v>
      </c>
      <c r="Z79">
        <v>40.67</v>
      </c>
    </row>
    <row r="80" spans="7:26">
      <c r="G80" t="s">
        <v>122</v>
      </c>
      <c r="H80" s="74">
        <v>170.08</v>
      </c>
      <c r="I80" s="47">
        <v>115.86</v>
      </c>
      <c r="J80" s="47">
        <v>74.27</v>
      </c>
      <c r="K80" s="47">
        <v>0</v>
      </c>
      <c r="L80" s="47">
        <v>0</v>
      </c>
      <c r="M80" s="75">
        <v>5.94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170.08</v>
      </c>
      <c r="X80">
        <v>115.86</v>
      </c>
      <c r="Y80">
        <v>5.94</v>
      </c>
      <c r="Z80">
        <v>74.27</v>
      </c>
    </row>
    <row r="81" spans="7:26">
      <c r="G81" t="s">
        <v>123</v>
      </c>
      <c r="H81" s="74">
        <v>199.57</v>
      </c>
      <c r="I81" s="47">
        <v>278.92</v>
      </c>
      <c r="J81" s="47">
        <v>74.06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199.57</v>
      </c>
      <c r="X81">
        <v>278.92</v>
      </c>
      <c r="Y81">
        <v>0</v>
      </c>
      <c r="Z81">
        <v>74.06</v>
      </c>
    </row>
    <row r="82" spans="7:26">
      <c r="G82" t="s">
        <v>124</v>
      </c>
      <c r="H82" s="74">
        <v>201.02</v>
      </c>
      <c r="I82" s="47">
        <v>264.49</v>
      </c>
      <c r="J82" s="47">
        <v>50.01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201.02</v>
      </c>
      <c r="X82">
        <v>264.49</v>
      </c>
      <c r="Y82">
        <v>0</v>
      </c>
      <c r="Z82">
        <v>50.01</v>
      </c>
    </row>
    <row r="83" spans="7:26">
      <c r="G83" t="s">
        <v>125</v>
      </c>
      <c r="H83" s="74">
        <v>212.56</v>
      </c>
      <c r="I83" s="47">
        <v>192.36</v>
      </c>
      <c r="J83" s="47">
        <v>15.39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212.56</v>
      </c>
      <c r="X83">
        <v>192.36</v>
      </c>
      <c r="Y83">
        <v>0</v>
      </c>
      <c r="Z83">
        <v>15.39</v>
      </c>
    </row>
    <row r="84" spans="7:26">
      <c r="G84" t="s">
        <v>126</v>
      </c>
      <c r="H84" s="74">
        <v>207.75</v>
      </c>
      <c r="I84" s="47">
        <v>168.32</v>
      </c>
      <c r="J84" s="47">
        <v>162.54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207.75</v>
      </c>
      <c r="X84">
        <v>168.32</v>
      </c>
      <c r="Y84">
        <v>0</v>
      </c>
      <c r="Z84">
        <v>162.54</v>
      </c>
    </row>
    <row r="85" spans="7:26">
      <c r="G85" t="s">
        <v>127</v>
      </c>
      <c r="H85" s="74">
        <v>190.44</v>
      </c>
      <c r="I85" s="47">
        <v>144.27000000000001</v>
      </c>
      <c r="J85" s="47">
        <v>155.81</v>
      </c>
      <c r="K85" s="47">
        <v>0</v>
      </c>
      <c r="L85" s="47">
        <v>0</v>
      </c>
      <c r="M85" s="75">
        <v>7.12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190.44</v>
      </c>
      <c r="X85">
        <v>144.27000000000001</v>
      </c>
      <c r="Y85">
        <v>7.12</v>
      </c>
      <c r="Z85">
        <v>155.81</v>
      </c>
    </row>
    <row r="86" spans="7:26">
      <c r="G86" t="s">
        <v>128</v>
      </c>
      <c r="H86" s="74">
        <v>181.79</v>
      </c>
      <c r="I86" s="47">
        <v>134.65</v>
      </c>
      <c r="J86" s="47">
        <v>135.61000000000001</v>
      </c>
      <c r="K86" s="47">
        <v>0</v>
      </c>
      <c r="L86" s="47">
        <v>0</v>
      </c>
      <c r="M86" s="75">
        <v>8.08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181.79</v>
      </c>
      <c r="X86">
        <v>134.65</v>
      </c>
      <c r="Y86">
        <v>8.08</v>
      </c>
      <c r="Z86">
        <v>135.61000000000001</v>
      </c>
    </row>
    <row r="87" spans="7:26">
      <c r="G87" t="s">
        <v>129</v>
      </c>
      <c r="H87" s="74">
        <v>197.64</v>
      </c>
      <c r="I87" s="47">
        <v>120.23</v>
      </c>
      <c r="J87" s="47">
        <v>91.37</v>
      </c>
      <c r="K87" s="47">
        <v>0</v>
      </c>
      <c r="L87" s="47">
        <v>0</v>
      </c>
      <c r="M87" s="75">
        <v>8.66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197.64</v>
      </c>
      <c r="X87">
        <v>120.23</v>
      </c>
      <c r="Y87">
        <v>8.66</v>
      </c>
      <c r="Z87">
        <v>91.37</v>
      </c>
    </row>
    <row r="88" spans="7:26">
      <c r="G88" t="s">
        <v>130</v>
      </c>
      <c r="H88" s="74">
        <v>351.05</v>
      </c>
      <c r="I88" s="47">
        <v>142.29</v>
      </c>
      <c r="J88" s="47">
        <v>95.22</v>
      </c>
      <c r="K88" s="47">
        <v>0</v>
      </c>
      <c r="L88" s="47">
        <v>0</v>
      </c>
      <c r="M88" s="75">
        <v>8.18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351.05</v>
      </c>
      <c r="X88">
        <v>142.29</v>
      </c>
      <c r="Y88">
        <v>8.18</v>
      </c>
      <c r="Z88">
        <v>95.22</v>
      </c>
    </row>
    <row r="89" spans="7:26">
      <c r="G89" t="s">
        <v>131</v>
      </c>
      <c r="H89" s="74">
        <v>332.78</v>
      </c>
      <c r="I89" s="47">
        <v>164.47</v>
      </c>
      <c r="J89" s="47">
        <v>110.61</v>
      </c>
      <c r="K89" s="47">
        <v>0</v>
      </c>
      <c r="L89" s="47">
        <v>0</v>
      </c>
      <c r="M89" s="75">
        <v>6.54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332.78</v>
      </c>
      <c r="X89">
        <v>164.47</v>
      </c>
      <c r="Y89">
        <v>6.54</v>
      </c>
      <c r="Z89">
        <v>110.61</v>
      </c>
    </row>
    <row r="90" spans="7:26">
      <c r="G90" t="s">
        <v>132</v>
      </c>
      <c r="H90" s="74">
        <v>299.13</v>
      </c>
      <c r="I90" s="47">
        <v>150.04</v>
      </c>
      <c r="J90" s="47">
        <v>102.91</v>
      </c>
      <c r="K90" s="47">
        <v>0</v>
      </c>
      <c r="L90" s="47">
        <v>0</v>
      </c>
      <c r="M90" s="75">
        <v>7.98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299.13</v>
      </c>
      <c r="X90">
        <v>150.04</v>
      </c>
      <c r="Y90">
        <v>7.98</v>
      </c>
      <c r="Z90">
        <v>102.91</v>
      </c>
    </row>
    <row r="91" spans="7:26">
      <c r="G91" t="s">
        <v>133</v>
      </c>
      <c r="H91" s="74">
        <v>246.22</v>
      </c>
      <c r="I91" s="47">
        <v>153.88999999999999</v>
      </c>
      <c r="J91" s="47">
        <v>82.71</v>
      </c>
      <c r="K91" s="47">
        <v>0</v>
      </c>
      <c r="L91" s="47">
        <v>0</v>
      </c>
      <c r="M91" s="75">
        <v>5.29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246.22</v>
      </c>
      <c r="X91">
        <v>153.88999999999999</v>
      </c>
      <c r="Y91">
        <v>5.29</v>
      </c>
      <c r="Z91">
        <v>82.71</v>
      </c>
    </row>
    <row r="92" spans="7:26">
      <c r="G92" t="s">
        <v>134</v>
      </c>
      <c r="H92" s="74">
        <v>183.71</v>
      </c>
      <c r="I92" s="47">
        <v>139.46</v>
      </c>
      <c r="J92" s="47">
        <v>62.52</v>
      </c>
      <c r="K92" s="47">
        <v>0</v>
      </c>
      <c r="L92" s="47">
        <v>0</v>
      </c>
      <c r="M92" s="75">
        <v>5.67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183.71</v>
      </c>
      <c r="X92">
        <v>139.46</v>
      </c>
      <c r="Y92">
        <v>5.67</v>
      </c>
      <c r="Z92">
        <v>62.52</v>
      </c>
    </row>
    <row r="93" spans="7:26">
      <c r="G93" t="s">
        <v>135</v>
      </c>
      <c r="H93" s="74">
        <v>138.49</v>
      </c>
      <c r="I93" s="47">
        <v>115.42</v>
      </c>
      <c r="J93" s="47">
        <v>38.47</v>
      </c>
      <c r="K93" s="47">
        <v>0</v>
      </c>
      <c r="L93" s="47">
        <v>0</v>
      </c>
      <c r="M93" s="75">
        <v>3.37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138.49</v>
      </c>
      <c r="X93">
        <v>115.42</v>
      </c>
      <c r="Y93">
        <v>3.37</v>
      </c>
      <c r="Z93">
        <v>38.47</v>
      </c>
    </row>
    <row r="94" spans="7:26">
      <c r="G94" t="s">
        <v>136</v>
      </c>
      <c r="H94" s="74">
        <v>93.29</v>
      </c>
      <c r="I94" s="47">
        <v>100.99</v>
      </c>
      <c r="J94" s="47">
        <v>13.47</v>
      </c>
      <c r="K94" s="47">
        <v>0</v>
      </c>
      <c r="L94" s="47">
        <v>0</v>
      </c>
      <c r="M94" s="75">
        <v>4.33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93.29</v>
      </c>
      <c r="X94">
        <v>100.99</v>
      </c>
      <c r="Y94">
        <v>4.33</v>
      </c>
      <c r="Z94">
        <v>13.47</v>
      </c>
    </row>
    <row r="95" spans="7:26">
      <c r="G95" t="s">
        <v>137</v>
      </c>
      <c r="H95" s="74">
        <v>39.43</v>
      </c>
      <c r="I95" s="47">
        <v>100.03</v>
      </c>
      <c r="J95" s="47">
        <v>0</v>
      </c>
      <c r="K95" s="47">
        <v>0</v>
      </c>
      <c r="L95" s="47">
        <v>0</v>
      </c>
      <c r="M95" s="75">
        <v>5.19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39.43</v>
      </c>
      <c r="X95">
        <v>100.03</v>
      </c>
      <c r="Y95">
        <v>5.19</v>
      </c>
      <c r="Z95">
        <v>0</v>
      </c>
    </row>
    <row r="96" spans="7:26">
      <c r="G96" t="s">
        <v>138</v>
      </c>
      <c r="H96" s="74">
        <v>0</v>
      </c>
      <c r="I96" s="47">
        <v>85.61</v>
      </c>
      <c r="J96" s="47">
        <v>0</v>
      </c>
      <c r="K96" s="47">
        <v>0</v>
      </c>
      <c r="L96" s="47">
        <v>0</v>
      </c>
      <c r="M96" s="75">
        <v>3.65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85.61</v>
      </c>
      <c r="Y96">
        <v>3.65</v>
      </c>
      <c r="Z96">
        <v>0</v>
      </c>
    </row>
    <row r="97" spans="1:83">
      <c r="G97" t="s">
        <v>139</v>
      </c>
      <c r="H97" s="74">
        <v>0</v>
      </c>
      <c r="I97" s="47">
        <v>66.36</v>
      </c>
      <c r="J97" s="47">
        <v>0</v>
      </c>
      <c r="K97" s="47">
        <v>0</v>
      </c>
      <c r="L97" s="47">
        <v>0</v>
      </c>
      <c r="M97" s="75">
        <v>3.37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66.36</v>
      </c>
      <c r="Y97">
        <v>3.37</v>
      </c>
      <c r="Z97">
        <v>0</v>
      </c>
    </row>
    <row r="98" spans="1:83">
      <c r="G98" t="s">
        <v>140</v>
      </c>
      <c r="H98" s="74">
        <v>0</v>
      </c>
      <c r="I98" s="47">
        <v>51.94</v>
      </c>
      <c r="J98" s="47">
        <v>0</v>
      </c>
      <c r="K98" s="47">
        <v>0</v>
      </c>
      <c r="L98" s="47">
        <v>0</v>
      </c>
      <c r="M98" s="75">
        <v>0.67</v>
      </c>
      <c r="N98" s="74">
        <v>0</v>
      </c>
      <c r="O98" s="47">
        <v>0</v>
      </c>
      <c r="P98" s="47">
        <v>-22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51.94</v>
      </c>
      <c r="Y98">
        <v>0.67</v>
      </c>
      <c r="Z98">
        <v>-22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1.32125</v>
      </c>
      <c r="I99" s="70">
        <f t="shared" ref="I99:BQ99" si="1">SUM(I3:I98)/4000</f>
        <v>1.1555799999999994</v>
      </c>
      <c r="J99" s="70">
        <f t="shared" si="1"/>
        <v>1.1464100000000004</v>
      </c>
      <c r="K99" s="70">
        <f t="shared" si="1"/>
        <v>0</v>
      </c>
      <c r="L99" s="70">
        <f t="shared" si="1"/>
        <v>0</v>
      </c>
      <c r="M99" s="70">
        <f t="shared" si="1"/>
        <v>3.882E-2</v>
      </c>
      <c r="N99" s="69">
        <f t="shared" si="1"/>
        <v>-0.45474999999999999</v>
      </c>
      <c r="O99" s="70">
        <f t="shared" si="1"/>
        <v>-1.22875</v>
      </c>
      <c r="P99" s="70">
        <f t="shared" si="1"/>
        <v>-1.56375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0.86649999999999994</v>
      </c>
      <c r="X99">
        <f t="shared" si="1"/>
        <v>-7.3169999999999805E-2</v>
      </c>
      <c r="Y99">
        <f t="shared" si="1"/>
        <v>3.882E-2</v>
      </c>
      <c r="Z99">
        <f t="shared" si="1"/>
        <v>-0.41733999999999949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E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547</v>
      </c>
      <c r="X1" t="s">
        <v>547</v>
      </c>
      <c r="Y1" t="s">
        <v>550</v>
      </c>
      <c r="Z1" t="s">
        <v>146</v>
      </c>
      <c r="AA1" t="s">
        <v>554</v>
      </c>
      <c r="AB1" t="s">
        <v>145</v>
      </c>
      <c r="AC1" t="s">
        <v>557</v>
      </c>
      <c r="AD1" t="s">
        <v>559</v>
      </c>
      <c r="AE1" t="s">
        <v>561</v>
      </c>
      <c r="AF1" t="s">
        <v>146</v>
      </c>
      <c r="AG1" t="s">
        <v>557</v>
      </c>
      <c r="AH1" t="s">
        <v>146</v>
      </c>
      <c r="AI1" t="s">
        <v>568</v>
      </c>
      <c r="AJ1" t="s">
        <v>570</v>
      </c>
      <c r="AK1" t="s">
        <v>572</v>
      </c>
      <c r="AL1" t="s">
        <v>570</v>
      </c>
      <c r="AM1" t="s">
        <v>145</v>
      </c>
      <c r="AN1" t="s">
        <v>146</v>
      </c>
      <c r="AO1" t="s">
        <v>579</v>
      </c>
      <c r="AP1" t="s">
        <v>581</v>
      </c>
      <c r="AQ1" t="s">
        <v>583</v>
      </c>
      <c r="AR1" t="s">
        <v>146</v>
      </c>
      <c r="AS1" t="s">
        <v>146</v>
      </c>
      <c r="AT1" t="s">
        <v>588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45694</v>
      </c>
      <c r="W2" s="29" t="s">
        <v>148</v>
      </c>
      <c r="X2" t="s">
        <v>148</v>
      </c>
      <c r="Y2" t="s">
        <v>148</v>
      </c>
      <c r="Z2" t="s">
        <v>552</v>
      </c>
      <c r="AA2" t="s">
        <v>148</v>
      </c>
      <c r="AB2" t="s">
        <v>552</v>
      </c>
      <c r="AC2" t="s">
        <v>170</v>
      </c>
      <c r="AD2" t="s">
        <v>358</v>
      </c>
      <c r="AE2" t="s">
        <v>534</v>
      </c>
      <c r="AF2" t="s">
        <v>563</v>
      </c>
      <c r="AG2" t="s">
        <v>169</v>
      </c>
      <c r="AH2" t="s">
        <v>566</v>
      </c>
      <c r="AI2" t="s">
        <v>148</v>
      </c>
      <c r="AJ2" t="s">
        <v>148</v>
      </c>
      <c r="AK2" t="s">
        <v>534</v>
      </c>
      <c r="AL2" t="s">
        <v>148</v>
      </c>
      <c r="AM2" t="s">
        <v>575</v>
      </c>
      <c r="AN2" t="s">
        <v>577</v>
      </c>
      <c r="AO2" t="s">
        <v>148</v>
      </c>
      <c r="AP2" t="s">
        <v>148</v>
      </c>
      <c r="AQ2" t="s">
        <v>149</v>
      </c>
      <c r="AR2" t="s">
        <v>585</v>
      </c>
      <c r="AS2" t="s">
        <v>585</v>
      </c>
      <c r="AT2" t="s">
        <v>149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1.47</v>
      </c>
      <c r="K3" s="54">
        <v>100.84999999999998</v>
      </c>
      <c r="L3" s="54">
        <v>9.620000000000001</v>
      </c>
      <c r="M3" s="73">
        <v>0</v>
      </c>
      <c r="N3" s="72">
        <v>0</v>
      </c>
      <c r="O3" s="54">
        <v>91.52</v>
      </c>
      <c r="P3" s="54">
        <v>0</v>
      </c>
      <c r="Q3" s="54">
        <v>0</v>
      </c>
      <c r="R3" s="54">
        <v>0</v>
      </c>
      <c r="S3" s="73">
        <v>0</v>
      </c>
      <c r="T3" t="s">
        <v>590</v>
      </c>
      <c r="W3">
        <v>23.08</v>
      </c>
      <c r="X3">
        <v>23.08</v>
      </c>
      <c r="Y3">
        <v>8.66</v>
      </c>
      <c r="Z3">
        <v>0</v>
      </c>
      <c r="AA3">
        <v>8.66</v>
      </c>
      <c r="AB3">
        <v>0</v>
      </c>
      <c r="AC3">
        <v>26.99</v>
      </c>
      <c r="AD3">
        <v>0.38</v>
      </c>
      <c r="AE3">
        <v>6.73</v>
      </c>
      <c r="AF3">
        <v>9.18</v>
      </c>
      <c r="AG3">
        <v>26.99</v>
      </c>
      <c r="AH3">
        <v>0</v>
      </c>
      <c r="AI3">
        <v>0</v>
      </c>
      <c r="AJ3">
        <v>14.29</v>
      </c>
      <c r="AK3">
        <v>2.89</v>
      </c>
      <c r="AL3">
        <v>0</v>
      </c>
      <c r="AM3">
        <v>0</v>
      </c>
      <c r="AN3">
        <v>7.34</v>
      </c>
      <c r="AO3">
        <v>0</v>
      </c>
      <c r="AP3">
        <v>23.08</v>
      </c>
      <c r="AQ3">
        <v>1.47</v>
      </c>
      <c r="AR3">
        <v>0</v>
      </c>
      <c r="AS3">
        <v>75</v>
      </c>
      <c r="AT3">
        <v>0</v>
      </c>
    </row>
    <row r="4" spans="1:46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1.47</v>
      </c>
      <c r="K4" s="47">
        <v>100.84999999999998</v>
      </c>
      <c r="L4" s="47">
        <v>9.620000000000001</v>
      </c>
      <c r="M4" s="75">
        <v>0</v>
      </c>
      <c r="N4" s="74">
        <v>0</v>
      </c>
      <c r="O4" s="47">
        <v>91.52</v>
      </c>
      <c r="P4" s="47">
        <v>0</v>
      </c>
      <c r="Q4" s="47">
        <v>0</v>
      </c>
      <c r="R4" s="47">
        <v>0</v>
      </c>
      <c r="S4" s="75">
        <v>0</v>
      </c>
      <c r="T4" t="s">
        <v>591</v>
      </c>
      <c r="W4">
        <v>23.08</v>
      </c>
      <c r="X4">
        <v>23.08</v>
      </c>
      <c r="Y4">
        <v>8.66</v>
      </c>
      <c r="Z4">
        <v>0</v>
      </c>
      <c r="AA4">
        <v>8.66</v>
      </c>
      <c r="AB4">
        <v>0</v>
      </c>
      <c r="AC4">
        <v>26.99</v>
      </c>
      <c r="AD4">
        <v>0.38</v>
      </c>
      <c r="AE4">
        <v>6.73</v>
      </c>
      <c r="AF4">
        <v>9.18</v>
      </c>
      <c r="AG4">
        <v>26.99</v>
      </c>
      <c r="AH4">
        <v>0</v>
      </c>
      <c r="AI4">
        <v>0</v>
      </c>
      <c r="AJ4">
        <v>14.29</v>
      </c>
      <c r="AK4">
        <v>2.89</v>
      </c>
      <c r="AL4">
        <v>0</v>
      </c>
      <c r="AM4">
        <v>0</v>
      </c>
      <c r="AN4">
        <v>7.34</v>
      </c>
      <c r="AO4">
        <v>0</v>
      </c>
      <c r="AP4">
        <v>23.08</v>
      </c>
      <c r="AQ4">
        <v>1.47</v>
      </c>
      <c r="AR4">
        <v>0</v>
      </c>
      <c r="AS4">
        <v>75</v>
      </c>
      <c r="AT4">
        <v>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1.47</v>
      </c>
      <c r="K5" s="47">
        <v>100.84999999999998</v>
      </c>
      <c r="L5" s="47">
        <v>9.620000000000001</v>
      </c>
      <c r="M5" s="75">
        <v>0</v>
      </c>
      <c r="N5" s="74">
        <v>0</v>
      </c>
      <c r="O5" s="47">
        <v>91.52</v>
      </c>
      <c r="P5" s="47">
        <v>0</v>
      </c>
      <c r="Q5" s="47">
        <v>0</v>
      </c>
      <c r="R5" s="47">
        <v>0</v>
      </c>
      <c r="S5" s="75">
        <v>0</v>
      </c>
      <c r="W5">
        <v>23.08</v>
      </c>
      <c r="X5">
        <v>23.08</v>
      </c>
      <c r="Y5">
        <v>8.66</v>
      </c>
      <c r="Z5">
        <v>0</v>
      </c>
      <c r="AA5">
        <v>8.66</v>
      </c>
      <c r="AB5">
        <v>0</v>
      </c>
      <c r="AC5">
        <v>26.99</v>
      </c>
      <c r="AD5">
        <v>0.38</v>
      </c>
      <c r="AE5">
        <v>6.73</v>
      </c>
      <c r="AF5">
        <v>9.18</v>
      </c>
      <c r="AG5">
        <v>26.99</v>
      </c>
      <c r="AH5">
        <v>0</v>
      </c>
      <c r="AI5">
        <v>0</v>
      </c>
      <c r="AJ5">
        <v>14.29</v>
      </c>
      <c r="AK5">
        <v>2.89</v>
      </c>
      <c r="AL5">
        <v>0</v>
      </c>
      <c r="AM5">
        <v>0</v>
      </c>
      <c r="AN5">
        <v>7.34</v>
      </c>
      <c r="AO5">
        <v>0</v>
      </c>
      <c r="AP5">
        <v>23.08</v>
      </c>
      <c r="AQ5">
        <v>1.47</v>
      </c>
      <c r="AR5">
        <v>0</v>
      </c>
      <c r="AS5">
        <v>75</v>
      </c>
      <c r="AT5">
        <v>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1.47</v>
      </c>
      <c r="K6" s="47">
        <v>100.84999999999998</v>
      </c>
      <c r="L6" s="47">
        <v>9.620000000000001</v>
      </c>
      <c r="M6" s="75">
        <v>0</v>
      </c>
      <c r="N6" s="74">
        <v>0</v>
      </c>
      <c r="O6" s="47">
        <v>91.52</v>
      </c>
      <c r="P6" s="47">
        <v>0</v>
      </c>
      <c r="Q6" s="47">
        <v>0</v>
      </c>
      <c r="R6" s="47">
        <v>0</v>
      </c>
      <c r="S6" s="75">
        <v>0</v>
      </c>
      <c r="W6">
        <v>23.08</v>
      </c>
      <c r="X6">
        <v>23.08</v>
      </c>
      <c r="Y6">
        <v>8.66</v>
      </c>
      <c r="Z6">
        <v>0</v>
      </c>
      <c r="AA6">
        <v>8.66</v>
      </c>
      <c r="AB6">
        <v>0</v>
      </c>
      <c r="AC6">
        <v>26.99</v>
      </c>
      <c r="AD6">
        <v>0.38</v>
      </c>
      <c r="AE6">
        <v>6.73</v>
      </c>
      <c r="AF6">
        <v>9.18</v>
      </c>
      <c r="AG6">
        <v>26.99</v>
      </c>
      <c r="AH6">
        <v>0</v>
      </c>
      <c r="AI6">
        <v>0</v>
      </c>
      <c r="AJ6">
        <v>14.29</v>
      </c>
      <c r="AK6">
        <v>2.89</v>
      </c>
      <c r="AL6">
        <v>0</v>
      </c>
      <c r="AM6">
        <v>0</v>
      </c>
      <c r="AN6">
        <v>7.34</v>
      </c>
      <c r="AO6">
        <v>0</v>
      </c>
      <c r="AP6">
        <v>23.08</v>
      </c>
      <c r="AQ6">
        <v>1.47</v>
      </c>
      <c r="AR6">
        <v>0</v>
      </c>
      <c r="AS6">
        <v>75</v>
      </c>
      <c r="AT6">
        <v>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1.47</v>
      </c>
      <c r="K7" s="47">
        <v>100.84999999999998</v>
      </c>
      <c r="L7" s="47">
        <v>9.620000000000001</v>
      </c>
      <c r="M7" s="75">
        <v>0</v>
      </c>
      <c r="N7" s="74">
        <v>0</v>
      </c>
      <c r="O7" s="47">
        <v>91.52</v>
      </c>
      <c r="P7" s="47">
        <v>0</v>
      </c>
      <c r="Q7" s="47">
        <v>0</v>
      </c>
      <c r="R7" s="47">
        <v>0</v>
      </c>
      <c r="S7" s="75">
        <v>0</v>
      </c>
      <c r="W7">
        <v>23.08</v>
      </c>
      <c r="X7">
        <v>23.08</v>
      </c>
      <c r="Y7">
        <v>8.66</v>
      </c>
      <c r="Z7">
        <v>0</v>
      </c>
      <c r="AA7">
        <v>8.66</v>
      </c>
      <c r="AB7">
        <v>0</v>
      </c>
      <c r="AC7">
        <v>26.99</v>
      </c>
      <c r="AD7">
        <v>0.38</v>
      </c>
      <c r="AE7">
        <v>6.73</v>
      </c>
      <c r="AF7">
        <v>9.18</v>
      </c>
      <c r="AG7">
        <v>26.99</v>
      </c>
      <c r="AH7">
        <v>0</v>
      </c>
      <c r="AI7">
        <v>0</v>
      </c>
      <c r="AJ7">
        <v>14.29</v>
      </c>
      <c r="AK7">
        <v>2.89</v>
      </c>
      <c r="AL7">
        <v>0</v>
      </c>
      <c r="AM7">
        <v>0</v>
      </c>
      <c r="AN7">
        <v>7.34</v>
      </c>
      <c r="AO7">
        <v>0</v>
      </c>
      <c r="AP7">
        <v>23.08</v>
      </c>
      <c r="AQ7">
        <v>1.47</v>
      </c>
      <c r="AR7">
        <v>0</v>
      </c>
      <c r="AS7">
        <v>75</v>
      </c>
      <c r="AT7">
        <v>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1.47</v>
      </c>
      <c r="K8" s="47">
        <v>100.84999999999998</v>
      </c>
      <c r="L8" s="47">
        <v>9.620000000000001</v>
      </c>
      <c r="M8" s="75">
        <v>0</v>
      </c>
      <c r="N8" s="74">
        <v>0</v>
      </c>
      <c r="O8" s="47">
        <v>91.52</v>
      </c>
      <c r="P8" s="47">
        <v>0</v>
      </c>
      <c r="Q8" s="47">
        <v>0</v>
      </c>
      <c r="R8" s="47">
        <v>0</v>
      </c>
      <c r="S8" s="75">
        <v>0</v>
      </c>
      <c r="W8">
        <v>23.08</v>
      </c>
      <c r="X8">
        <v>23.08</v>
      </c>
      <c r="Y8">
        <v>8.66</v>
      </c>
      <c r="Z8">
        <v>0</v>
      </c>
      <c r="AA8">
        <v>8.66</v>
      </c>
      <c r="AB8">
        <v>0</v>
      </c>
      <c r="AC8">
        <v>26.99</v>
      </c>
      <c r="AD8">
        <v>0.38</v>
      </c>
      <c r="AE8">
        <v>6.73</v>
      </c>
      <c r="AF8">
        <v>9.18</v>
      </c>
      <c r="AG8">
        <v>26.99</v>
      </c>
      <c r="AH8">
        <v>0</v>
      </c>
      <c r="AI8">
        <v>0</v>
      </c>
      <c r="AJ8">
        <v>14.29</v>
      </c>
      <c r="AK8">
        <v>2.89</v>
      </c>
      <c r="AL8">
        <v>0</v>
      </c>
      <c r="AM8">
        <v>0</v>
      </c>
      <c r="AN8">
        <v>7.34</v>
      </c>
      <c r="AO8">
        <v>0</v>
      </c>
      <c r="AP8">
        <v>23.08</v>
      </c>
      <c r="AQ8">
        <v>1.47</v>
      </c>
      <c r="AR8">
        <v>0</v>
      </c>
      <c r="AS8">
        <v>75</v>
      </c>
      <c r="AT8">
        <v>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1.47</v>
      </c>
      <c r="K9" s="47">
        <v>100.84999999999998</v>
      </c>
      <c r="L9" s="47">
        <v>9.620000000000001</v>
      </c>
      <c r="M9" s="75">
        <v>0</v>
      </c>
      <c r="N9" s="74">
        <v>0</v>
      </c>
      <c r="O9" s="47">
        <v>91.52</v>
      </c>
      <c r="P9" s="47">
        <v>0</v>
      </c>
      <c r="Q9" s="47">
        <v>0</v>
      </c>
      <c r="R9" s="47">
        <v>0</v>
      </c>
      <c r="S9" s="75">
        <v>0</v>
      </c>
      <c r="W9">
        <v>23.08</v>
      </c>
      <c r="X9">
        <v>23.08</v>
      </c>
      <c r="Y9">
        <v>8.66</v>
      </c>
      <c r="Z9">
        <v>0</v>
      </c>
      <c r="AA9">
        <v>8.66</v>
      </c>
      <c r="AB9">
        <v>0</v>
      </c>
      <c r="AC9">
        <v>26.99</v>
      </c>
      <c r="AD9">
        <v>0.38</v>
      </c>
      <c r="AE9">
        <v>6.73</v>
      </c>
      <c r="AF9">
        <v>9.18</v>
      </c>
      <c r="AG9">
        <v>26.99</v>
      </c>
      <c r="AH9">
        <v>0</v>
      </c>
      <c r="AI9">
        <v>0</v>
      </c>
      <c r="AJ9">
        <v>14.29</v>
      </c>
      <c r="AK9">
        <v>2.89</v>
      </c>
      <c r="AL9">
        <v>0</v>
      </c>
      <c r="AM9">
        <v>0</v>
      </c>
      <c r="AN9">
        <v>7.34</v>
      </c>
      <c r="AO9">
        <v>0</v>
      </c>
      <c r="AP9">
        <v>23.08</v>
      </c>
      <c r="AQ9">
        <v>1.47</v>
      </c>
      <c r="AR9">
        <v>0</v>
      </c>
      <c r="AS9">
        <v>75</v>
      </c>
      <c r="AT9">
        <v>0</v>
      </c>
    </row>
    <row r="10" spans="1:46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1.47</v>
      </c>
      <c r="K10" s="47">
        <v>100.84999999999998</v>
      </c>
      <c r="L10" s="47">
        <v>9.620000000000001</v>
      </c>
      <c r="M10" s="75">
        <v>0</v>
      </c>
      <c r="N10" s="74">
        <v>0</v>
      </c>
      <c r="O10" s="47">
        <v>91.52</v>
      </c>
      <c r="P10" s="47">
        <v>0</v>
      </c>
      <c r="Q10" s="47">
        <v>0</v>
      </c>
      <c r="R10" s="47">
        <v>0</v>
      </c>
      <c r="S10" s="75">
        <v>0</v>
      </c>
      <c r="W10">
        <v>23.08</v>
      </c>
      <c r="X10">
        <v>23.08</v>
      </c>
      <c r="Y10">
        <v>8.66</v>
      </c>
      <c r="Z10">
        <v>0</v>
      </c>
      <c r="AA10">
        <v>8.66</v>
      </c>
      <c r="AB10">
        <v>0</v>
      </c>
      <c r="AC10">
        <v>26.99</v>
      </c>
      <c r="AD10">
        <v>0.38</v>
      </c>
      <c r="AE10">
        <v>6.73</v>
      </c>
      <c r="AF10">
        <v>9.18</v>
      </c>
      <c r="AG10">
        <v>26.99</v>
      </c>
      <c r="AH10">
        <v>0</v>
      </c>
      <c r="AI10">
        <v>0</v>
      </c>
      <c r="AJ10">
        <v>14.29</v>
      </c>
      <c r="AK10">
        <v>2.89</v>
      </c>
      <c r="AL10">
        <v>0</v>
      </c>
      <c r="AM10">
        <v>0</v>
      </c>
      <c r="AN10">
        <v>7.34</v>
      </c>
      <c r="AO10">
        <v>0</v>
      </c>
      <c r="AP10">
        <v>23.08</v>
      </c>
      <c r="AQ10">
        <v>1.47</v>
      </c>
      <c r="AR10">
        <v>0</v>
      </c>
      <c r="AS10">
        <v>75</v>
      </c>
      <c r="AT10">
        <v>0</v>
      </c>
    </row>
    <row r="11" spans="1:46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1.47</v>
      </c>
      <c r="K11" s="47">
        <v>100.84999999999998</v>
      </c>
      <c r="L11" s="47">
        <v>9.620000000000001</v>
      </c>
      <c r="M11" s="75">
        <v>0</v>
      </c>
      <c r="N11" s="74">
        <v>0</v>
      </c>
      <c r="O11" s="47">
        <v>91.52</v>
      </c>
      <c r="P11" s="47">
        <v>0</v>
      </c>
      <c r="Q11" s="47">
        <v>0</v>
      </c>
      <c r="R11" s="47">
        <v>0</v>
      </c>
      <c r="S11" s="75">
        <v>0</v>
      </c>
      <c r="W11">
        <v>23.08</v>
      </c>
      <c r="X11">
        <v>23.08</v>
      </c>
      <c r="Y11">
        <v>8.66</v>
      </c>
      <c r="Z11">
        <v>0</v>
      </c>
      <c r="AA11">
        <v>8.66</v>
      </c>
      <c r="AB11">
        <v>0</v>
      </c>
      <c r="AC11">
        <v>26.99</v>
      </c>
      <c r="AD11">
        <v>0.38</v>
      </c>
      <c r="AE11">
        <v>6.73</v>
      </c>
      <c r="AF11">
        <v>9.18</v>
      </c>
      <c r="AG11">
        <v>26.99</v>
      </c>
      <c r="AH11">
        <v>0</v>
      </c>
      <c r="AI11">
        <v>0</v>
      </c>
      <c r="AJ11">
        <v>14.29</v>
      </c>
      <c r="AK11">
        <v>2.89</v>
      </c>
      <c r="AL11">
        <v>0</v>
      </c>
      <c r="AM11">
        <v>0</v>
      </c>
      <c r="AN11">
        <v>7.34</v>
      </c>
      <c r="AO11">
        <v>0</v>
      </c>
      <c r="AP11">
        <v>23.08</v>
      </c>
      <c r="AQ11">
        <v>1.47</v>
      </c>
      <c r="AR11">
        <v>0</v>
      </c>
      <c r="AS11">
        <v>75</v>
      </c>
      <c r="AT11">
        <v>0</v>
      </c>
    </row>
    <row r="12" spans="1:46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1.47</v>
      </c>
      <c r="K12" s="47">
        <v>100.84999999999998</v>
      </c>
      <c r="L12" s="47">
        <v>9.620000000000001</v>
      </c>
      <c r="M12" s="75">
        <v>0</v>
      </c>
      <c r="N12" s="74">
        <v>0</v>
      </c>
      <c r="O12" s="47">
        <v>91.52</v>
      </c>
      <c r="P12" s="47">
        <v>0</v>
      </c>
      <c r="Q12" s="47">
        <v>0</v>
      </c>
      <c r="R12" s="47">
        <v>0</v>
      </c>
      <c r="S12" s="75">
        <v>0</v>
      </c>
      <c r="W12">
        <v>23.08</v>
      </c>
      <c r="X12">
        <v>23.08</v>
      </c>
      <c r="Y12">
        <v>8.66</v>
      </c>
      <c r="Z12">
        <v>0</v>
      </c>
      <c r="AA12">
        <v>8.66</v>
      </c>
      <c r="AB12">
        <v>0</v>
      </c>
      <c r="AC12">
        <v>26.99</v>
      </c>
      <c r="AD12">
        <v>0.38</v>
      </c>
      <c r="AE12">
        <v>6.73</v>
      </c>
      <c r="AF12">
        <v>9.18</v>
      </c>
      <c r="AG12">
        <v>26.99</v>
      </c>
      <c r="AH12">
        <v>0</v>
      </c>
      <c r="AI12">
        <v>0</v>
      </c>
      <c r="AJ12">
        <v>14.29</v>
      </c>
      <c r="AK12">
        <v>2.89</v>
      </c>
      <c r="AL12">
        <v>0</v>
      </c>
      <c r="AM12">
        <v>0</v>
      </c>
      <c r="AN12">
        <v>7.34</v>
      </c>
      <c r="AO12">
        <v>0</v>
      </c>
      <c r="AP12">
        <v>23.08</v>
      </c>
      <c r="AQ12">
        <v>1.47</v>
      </c>
      <c r="AR12">
        <v>0</v>
      </c>
      <c r="AS12">
        <v>75</v>
      </c>
      <c r="AT12">
        <v>0</v>
      </c>
    </row>
    <row r="13" spans="1:46">
      <c r="A13" t="s">
        <v>242</v>
      </c>
      <c r="G13" t="s">
        <v>55</v>
      </c>
      <c r="H13" s="74">
        <v>0.38</v>
      </c>
      <c r="I13" s="47">
        <v>0</v>
      </c>
      <c r="J13" s="47">
        <v>1.47</v>
      </c>
      <c r="K13" s="47">
        <v>100.84999999999998</v>
      </c>
      <c r="L13" s="47">
        <v>9.620000000000001</v>
      </c>
      <c r="M13" s="75">
        <v>0</v>
      </c>
      <c r="N13" s="74">
        <v>0</v>
      </c>
      <c r="O13" s="47">
        <v>91.52</v>
      </c>
      <c r="P13" s="47">
        <v>0</v>
      </c>
      <c r="Q13" s="47">
        <v>0</v>
      </c>
      <c r="R13" s="47">
        <v>0</v>
      </c>
      <c r="S13" s="75">
        <v>0</v>
      </c>
      <c r="W13">
        <v>23.08</v>
      </c>
      <c r="X13">
        <v>23.08</v>
      </c>
      <c r="Y13">
        <v>8.66</v>
      </c>
      <c r="Z13">
        <v>0</v>
      </c>
      <c r="AA13">
        <v>8.66</v>
      </c>
      <c r="AB13">
        <v>0</v>
      </c>
      <c r="AC13">
        <v>26.99</v>
      </c>
      <c r="AD13">
        <v>0.38</v>
      </c>
      <c r="AE13">
        <v>6.73</v>
      </c>
      <c r="AF13">
        <v>9.18</v>
      </c>
      <c r="AG13">
        <v>26.99</v>
      </c>
      <c r="AH13">
        <v>0</v>
      </c>
      <c r="AI13">
        <v>0</v>
      </c>
      <c r="AJ13">
        <v>14.29</v>
      </c>
      <c r="AK13">
        <v>2.89</v>
      </c>
      <c r="AL13">
        <v>0</v>
      </c>
      <c r="AM13">
        <v>0</v>
      </c>
      <c r="AN13">
        <v>7.34</v>
      </c>
      <c r="AO13">
        <v>0</v>
      </c>
      <c r="AP13">
        <v>23.08</v>
      </c>
      <c r="AQ13">
        <v>1.47</v>
      </c>
      <c r="AR13">
        <v>0</v>
      </c>
      <c r="AS13">
        <v>75</v>
      </c>
      <c r="AT13">
        <v>0</v>
      </c>
    </row>
    <row r="14" spans="1:46">
      <c r="A14" t="s">
        <v>243</v>
      </c>
      <c r="G14" t="s">
        <v>56</v>
      </c>
      <c r="H14" s="74">
        <v>0.38</v>
      </c>
      <c r="I14" s="47">
        <v>0</v>
      </c>
      <c r="J14" s="47">
        <v>1.47</v>
      </c>
      <c r="K14" s="47">
        <v>100.84999999999998</v>
      </c>
      <c r="L14" s="47">
        <v>9.620000000000001</v>
      </c>
      <c r="M14" s="75">
        <v>0</v>
      </c>
      <c r="N14" s="74">
        <v>0</v>
      </c>
      <c r="O14" s="47">
        <v>91.52</v>
      </c>
      <c r="P14" s="47">
        <v>0</v>
      </c>
      <c r="Q14" s="47">
        <v>0</v>
      </c>
      <c r="R14" s="47">
        <v>0</v>
      </c>
      <c r="S14" s="75">
        <v>0</v>
      </c>
      <c r="W14">
        <v>23.08</v>
      </c>
      <c r="X14">
        <v>23.08</v>
      </c>
      <c r="Y14">
        <v>8.66</v>
      </c>
      <c r="Z14">
        <v>0</v>
      </c>
      <c r="AA14">
        <v>8.66</v>
      </c>
      <c r="AB14">
        <v>0</v>
      </c>
      <c r="AC14">
        <v>26.99</v>
      </c>
      <c r="AD14">
        <v>0.38</v>
      </c>
      <c r="AE14">
        <v>6.73</v>
      </c>
      <c r="AF14">
        <v>9.18</v>
      </c>
      <c r="AG14">
        <v>26.99</v>
      </c>
      <c r="AH14">
        <v>0</v>
      </c>
      <c r="AI14">
        <v>0</v>
      </c>
      <c r="AJ14">
        <v>14.29</v>
      </c>
      <c r="AK14">
        <v>2.89</v>
      </c>
      <c r="AL14">
        <v>0</v>
      </c>
      <c r="AM14">
        <v>0</v>
      </c>
      <c r="AN14">
        <v>7.34</v>
      </c>
      <c r="AO14">
        <v>0</v>
      </c>
      <c r="AP14">
        <v>23.08</v>
      </c>
      <c r="AQ14">
        <v>1.47</v>
      </c>
      <c r="AR14">
        <v>0</v>
      </c>
      <c r="AS14">
        <v>75</v>
      </c>
      <c r="AT14">
        <v>0</v>
      </c>
    </row>
    <row r="15" spans="1:46">
      <c r="A15" t="s">
        <v>244</v>
      </c>
      <c r="G15" t="s">
        <v>57</v>
      </c>
      <c r="H15" s="74">
        <v>0.38</v>
      </c>
      <c r="I15" s="47">
        <v>0</v>
      </c>
      <c r="J15" s="47">
        <v>1.47</v>
      </c>
      <c r="K15" s="47">
        <v>100.84999999999998</v>
      </c>
      <c r="L15" s="47">
        <v>9.620000000000001</v>
      </c>
      <c r="M15" s="75">
        <v>0</v>
      </c>
      <c r="N15" s="74">
        <v>0</v>
      </c>
      <c r="O15" s="47">
        <v>91.52</v>
      </c>
      <c r="P15" s="47">
        <v>0</v>
      </c>
      <c r="Q15" s="47">
        <v>0</v>
      </c>
      <c r="R15" s="47">
        <v>0</v>
      </c>
      <c r="S15" s="75">
        <v>0</v>
      </c>
      <c r="W15">
        <v>23.08</v>
      </c>
      <c r="X15">
        <v>23.08</v>
      </c>
      <c r="Y15">
        <v>8.66</v>
      </c>
      <c r="Z15">
        <v>0</v>
      </c>
      <c r="AA15">
        <v>8.66</v>
      </c>
      <c r="AB15">
        <v>0</v>
      </c>
      <c r="AC15">
        <v>26.99</v>
      </c>
      <c r="AD15">
        <v>0.38</v>
      </c>
      <c r="AE15">
        <v>6.73</v>
      </c>
      <c r="AF15">
        <v>9.18</v>
      </c>
      <c r="AG15">
        <v>26.99</v>
      </c>
      <c r="AH15">
        <v>0</v>
      </c>
      <c r="AI15">
        <v>0</v>
      </c>
      <c r="AJ15">
        <v>14.29</v>
      </c>
      <c r="AK15">
        <v>2.89</v>
      </c>
      <c r="AL15">
        <v>0</v>
      </c>
      <c r="AM15">
        <v>0</v>
      </c>
      <c r="AN15">
        <v>7.34</v>
      </c>
      <c r="AO15">
        <v>0</v>
      </c>
      <c r="AP15">
        <v>23.08</v>
      </c>
      <c r="AQ15">
        <v>1.47</v>
      </c>
      <c r="AR15">
        <v>0</v>
      </c>
      <c r="AS15">
        <v>75</v>
      </c>
      <c r="AT15">
        <v>0</v>
      </c>
    </row>
    <row r="16" spans="1:46">
      <c r="A16" t="s">
        <v>245</v>
      </c>
      <c r="G16" t="s">
        <v>58</v>
      </c>
      <c r="H16" s="74">
        <v>0.38</v>
      </c>
      <c r="I16" s="47">
        <v>0</v>
      </c>
      <c r="J16" s="47">
        <v>1.47</v>
      </c>
      <c r="K16" s="47">
        <v>100.84999999999998</v>
      </c>
      <c r="L16" s="47">
        <v>9.620000000000001</v>
      </c>
      <c r="M16" s="75">
        <v>0</v>
      </c>
      <c r="N16" s="74">
        <v>0</v>
      </c>
      <c r="O16" s="47">
        <v>91.52</v>
      </c>
      <c r="P16" s="47">
        <v>0</v>
      </c>
      <c r="Q16" s="47">
        <v>0</v>
      </c>
      <c r="R16" s="47">
        <v>0</v>
      </c>
      <c r="S16" s="75">
        <v>0</v>
      </c>
      <c r="W16">
        <v>23.08</v>
      </c>
      <c r="X16">
        <v>23.08</v>
      </c>
      <c r="Y16">
        <v>8.66</v>
      </c>
      <c r="Z16">
        <v>0</v>
      </c>
      <c r="AA16">
        <v>8.66</v>
      </c>
      <c r="AB16">
        <v>0</v>
      </c>
      <c r="AC16">
        <v>26.99</v>
      </c>
      <c r="AD16">
        <v>0.38</v>
      </c>
      <c r="AE16">
        <v>6.73</v>
      </c>
      <c r="AF16">
        <v>9.18</v>
      </c>
      <c r="AG16">
        <v>26.99</v>
      </c>
      <c r="AH16">
        <v>0</v>
      </c>
      <c r="AI16">
        <v>0</v>
      </c>
      <c r="AJ16">
        <v>14.29</v>
      </c>
      <c r="AK16">
        <v>2.89</v>
      </c>
      <c r="AL16">
        <v>0</v>
      </c>
      <c r="AM16">
        <v>0</v>
      </c>
      <c r="AN16">
        <v>7.34</v>
      </c>
      <c r="AO16">
        <v>0</v>
      </c>
      <c r="AP16">
        <v>23.08</v>
      </c>
      <c r="AQ16">
        <v>1.47</v>
      </c>
      <c r="AR16">
        <v>0</v>
      </c>
      <c r="AS16">
        <v>75</v>
      </c>
      <c r="AT16">
        <v>0</v>
      </c>
    </row>
    <row r="17" spans="1:46">
      <c r="A17" t="s">
        <v>246</v>
      </c>
      <c r="G17" t="s">
        <v>59</v>
      </c>
      <c r="H17" s="74">
        <v>0.38</v>
      </c>
      <c r="I17" s="47">
        <v>0</v>
      </c>
      <c r="J17" s="47">
        <v>1.47</v>
      </c>
      <c r="K17" s="47">
        <v>100.84999999999998</v>
      </c>
      <c r="L17" s="47">
        <v>9.620000000000001</v>
      </c>
      <c r="M17" s="75">
        <v>0</v>
      </c>
      <c r="N17" s="74">
        <v>0</v>
      </c>
      <c r="O17" s="47">
        <v>91.52</v>
      </c>
      <c r="P17" s="47">
        <v>0</v>
      </c>
      <c r="Q17" s="47">
        <v>0</v>
      </c>
      <c r="R17" s="47">
        <v>0</v>
      </c>
      <c r="S17" s="75">
        <v>0</v>
      </c>
      <c r="W17">
        <v>23.08</v>
      </c>
      <c r="X17">
        <v>23.08</v>
      </c>
      <c r="Y17">
        <v>8.66</v>
      </c>
      <c r="Z17">
        <v>0</v>
      </c>
      <c r="AA17">
        <v>8.66</v>
      </c>
      <c r="AB17">
        <v>0</v>
      </c>
      <c r="AC17">
        <v>26.99</v>
      </c>
      <c r="AD17">
        <v>0.38</v>
      </c>
      <c r="AE17">
        <v>6.73</v>
      </c>
      <c r="AF17">
        <v>9.18</v>
      </c>
      <c r="AG17">
        <v>26.99</v>
      </c>
      <c r="AH17">
        <v>0</v>
      </c>
      <c r="AI17">
        <v>0</v>
      </c>
      <c r="AJ17">
        <v>14.29</v>
      </c>
      <c r="AK17">
        <v>2.89</v>
      </c>
      <c r="AL17">
        <v>0</v>
      </c>
      <c r="AM17">
        <v>0</v>
      </c>
      <c r="AN17">
        <v>7.34</v>
      </c>
      <c r="AO17">
        <v>0</v>
      </c>
      <c r="AP17">
        <v>23.08</v>
      </c>
      <c r="AQ17">
        <v>1.47</v>
      </c>
      <c r="AR17">
        <v>0</v>
      </c>
      <c r="AS17">
        <v>75</v>
      </c>
      <c r="AT17">
        <v>0</v>
      </c>
    </row>
    <row r="18" spans="1:46">
      <c r="A18" t="s">
        <v>247</v>
      </c>
      <c r="G18" t="s">
        <v>60</v>
      </c>
      <c r="H18" s="74">
        <v>0.38</v>
      </c>
      <c r="I18" s="47">
        <v>0</v>
      </c>
      <c r="J18" s="47">
        <v>1.47</v>
      </c>
      <c r="K18" s="47">
        <v>100.84999999999998</v>
      </c>
      <c r="L18" s="47">
        <v>9.620000000000001</v>
      </c>
      <c r="M18" s="75">
        <v>0</v>
      </c>
      <c r="N18" s="74">
        <v>0</v>
      </c>
      <c r="O18" s="47">
        <v>91.52</v>
      </c>
      <c r="P18" s="47">
        <v>0</v>
      </c>
      <c r="Q18" s="47">
        <v>0</v>
      </c>
      <c r="R18" s="47">
        <v>0</v>
      </c>
      <c r="S18" s="75">
        <v>0</v>
      </c>
      <c r="W18">
        <v>23.08</v>
      </c>
      <c r="X18">
        <v>23.08</v>
      </c>
      <c r="Y18">
        <v>8.66</v>
      </c>
      <c r="Z18">
        <v>0</v>
      </c>
      <c r="AA18">
        <v>8.66</v>
      </c>
      <c r="AB18">
        <v>0</v>
      </c>
      <c r="AC18">
        <v>26.99</v>
      </c>
      <c r="AD18">
        <v>0.38</v>
      </c>
      <c r="AE18">
        <v>6.73</v>
      </c>
      <c r="AF18">
        <v>9.18</v>
      </c>
      <c r="AG18">
        <v>26.99</v>
      </c>
      <c r="AH18">
        <v>0</v>
      </c>
      <c r="AI18">
        <v>0</v>
      </c>
      <c r="AJ18">
        <v>14.29</v>
      </c>
      <c r="AK18">
        <v>2.89</v>
      </c>
      <c r="AL18">
        <v>0</v>
      </c>
      <c r="AM18">
        <v>0</v>
      </c>
      <c r="AN18">
        <v>7.34</v>
      </c>
      <c r="AO18">
        <v>0</v>
      </c>
      <c r="AP18">
        <v>23.08</v>
      </c>
      <c r="AQ18">
        <v>1.47</v>
      </c>
      <c r="AR18">
        <v>0</v>
      </c>
      <c r="AS18">
        <v>75</v>
      </c>
      <c r="AT18">
        <v>0</v>
      </c>
    </row>
    <row r="19" spans="1:46">
      <c r="A19" t="s">
        <v>261</v>
      </c>
      <c r="G19" t="s">
        <v>61</v>
      </c>
      <c r="H19" s="74">
        <v>0.38</v>
      </c>
      <c r="I19" s="47">
        <v>0</v>
      </c>
      <c r="J19" s="47">
        <v>1.47</v>
      </c>
      <c r="K19" s="47">
        <v>100.84999999999998</v>
      </c>
      <c r="L19" s="47">
        <v>9.620000000000001</v>
      </c>
      <c r="M19" s="75">
        <v>0</v>
      </c>
      <c r="N19" s="74">
        <v>0</v>
      </c>
      <c r="O19" s="47">
        <v>91.52</v>
      </c>
      <c r="P19" s="47">
        <v>0</v>
      </c>
      <c r="Q19" s="47">
        <v>0</v>
      </c>
      <c r="R19" s="47">
        <v>0</v>
      </c>
      <c r="S19" s="75">
        <v>0</v>
      </c>
      <c r="W19">
        <v>23.08</v>
      </c>
      <c r="X19">
        <v>23.08</v>
      </c>
      <c r="Y19">
        <v>8.66</v>
      </c>
      <c r="Z19">
        <v>0</v>
      </c>
      <c r="AA19">
        <v>8.66</v>
      </c>
      <c r="AB19">
        <v>0</v>
      </c>
      <c r="AC19">
        <v>26.99</v>
      </c>
      <c r="AD19">
        <v>0.38</v>
      </c>
      <c r="AE19">
        <v>6.73</v>
      </c>
      <c r="AF19">
        <v>9.18</v>
      </c>
      <c r="AG19">
        <v>26.99</v>
      </c>
      <c r="AH19">
        <v>0</v>
      </c>
      <c r="AI19">
        <v>0</v>
      </c>
      <c r="AJ19">
        <v>14.29</v>
      </c>
      <c r="AK19">
        <v>2.89</v>
      </c>
      <c r="AL19">
        <v>0</v>
      </c>
      <c r="AM19">
        <v>0</v>
      </c>
      <c r="AN19">
        <v>7.34</v>
      </c>
      <c r="AO19">
        <v>0</v>
      </c>
      <c r="AP19">
        <v>23.08</v>
      </c>
      <c r="AQ19">
        <v>1.47</v>
      </c>
      <c r="AR19">
        <v>0</v>
      </c>
      <c r="AS19">
        <v>75</v>
      </c>
      <c r="AT19">
        <v>0</v>
      </c>
    </row>
    <row r="20" spans="1:46">
      <c r="A20" t="s">
        <v>262</v>
      </c>
      <c r="G20" t="s">
        <v>62</v>
      </c>
      <c r="H20" s="74">
        <v>0.38</v>
      </c>
      <c r="I20" s="47">
        <v>0</v>
      </c>
      <c r="J20" s="47">
        <v>1.47</v>
      </c>
      <c r="K20" s="47">
        <v>100.84999999999998</v>
      </c>
      <c r="L20" s="47">
        <v>9.620000000000001</v>
      </c>
      <c r="M20" s="75">
        <v>0</v>
      </c>
      <c r="N20" s="74">
        <v>0</v>
      </c>
      <c r="O20" s="47">
        <v>91.52</v>
      </c>
      <c r="P20" s="47">
        <v>0</v>
      </c>
      <c r="Q20" s="47">
        <v>0</v>
      </c>
      <c r="R20" s="47">
        <v>0</v>
      </c>
      <c r="S20" s="75">
        <v>0</v>
      </c>
      <c r="W20">
        <v>23.08</v>
      </c>
      <c r="X20">
        <v>23.08</v>
      </c>
      <c r="Y20">
        <v>8.66</v>
      </c>
      <c r="Z20">
        <v>0</v>
      </c>
      <c r="AA20">
        <v>8.66</v>
      </c>
      <c r="AB20">
        <v>0</v>
      </c>
      <c r="AC20">
        <v>26.99</v>
      </c>
      <c r="AD20">
        <v>0.38</v>
      </c>
      <c r="AE20">
        <v>6.73</v>
      </c>
      <c r="AF20">
        <v>9.18</v>
      </c>
      <c r="AG20">
        <v>26.99</v>
      </c>
      <c r="AH20">
        <v>0</v>
      </c>
      <c r="AI20">
        <v>0</v>
      </c>
      <c r="AJ20">
        <v>14.29</v>
      </c>
      <c r="AK20">
        <v>2.89</v>
      </c>
      <c r="AL20">
        <v>0</v>
      </c>
      <c r="AM20">
        <v>0</v>
      </c>
      <c r="AN20">
        <v>7.34</v>
      </c>
      <c r="AO20">
        <v>0</v>
      </c>
      <c r="AP20">
        <v>23.08</v>
      </c>
      <c r="AQ20">
        <v>1.47</v>
      </c>
      <c r="AR20">
        <v>0</v>
      </c>
      <c r="AS20">
        <v>75</v>
      </c>
      <c r="AT20">
        <v>0</v>
      </c>
    </row>
    <row r="21" spans="1:46">
      <c r="A21" t="s">
        <v>248</v>
      </c>
      <c r="G21" t="s">
        <v>63</v>
      </c>
      <c r="H21" s="74">
        <v>0.38</v>
      </c>
      <c r="I21" s="47">
        <v>0</v>
      </c>
      <c r="J21" s="47">
        <v>1.47</v>
      </c>
      <c r="K21" s="47">
        <v>100.84999999999998</v>
      </c>
      <c r="L21" s="47">
        <v>9.620000000000001</v>
      </c>
      <c r="M21" s="75">
        <v>0</v>
      </c>
      <c r="N21" s="74">
        <v>0</v>
      </c>
      <c r="O21" s="47">
        <v>91.52</v>
      </c>
      <c r="P21" s="47">
        <v>0</v>
      </c>
      <c r="Q21" s="47">
        <v>0</v>
      </c>
      <c r="R21" s="47">
        <v>0</v>
      </c>
      <c r="S21" s="75">
        <v>0</v>
      </c>
      <c r="W21">
        <v>23.08</v>
      </c>
      <c r="X21">
        <v>23.08</v>
      </c>
      <c r="Y21">
        <v>8.66</v>
      </c>
      <c r="Z21">
        <v>0</v>
      </c>
      <c r="AA21">
        <v>8.66</v>
      </c>
      <c r="AB21">
        <v>0</v>
      </c>
      <c r="AC21">
        <v>26.99</v>
      </c>
      <c r="AD21">
        <v>0.38</v>
      </c>
      <c r="AE21">
        <v>6.73</v>
      </c>
      <c r="AF21">
        <v>9.18</v>
      </c>
      <c r="AG21">
        <v>26.99</v>
      </c>
      <c r="AH21">
        <v>0</v>
      </c>
      <c r="AI21">
        <v>0</v>
      </c>
      <c r="AJ21">
        <v>14.29</v>
      </c>
      <c r="AK21">
        <v>2.89</v>
      </c>
      <c r="AL21">
        <v>0</v>
      </c>
      <c r="AM21">
        <v>0</v>
      </c>
      <c r="AN21">
        <v>7.34</v>
      </c>
      <c r="AO21">
        <v>0</v>
      </c>
      <c r="AP21">
        <v>23.08</v>
      </c>
      <c r="AQ21">
        <v>1.47</v>
      </c>
      <c r="AR21">
        <v>0</v>
      </c>
      <c r="AS21">
        <v>75</v>
      </c>
      <c r="AT21">
        <v>0</v>
      </c>
    </row>
    <row r="22" spans="1:46">
      <c r="A22" t="s">
        <v>249</v>
      </c>
      <c r="G22" t="s">
        <v>64</v>
      </c>
      <c r="H22" s="74">
        <v>0.38</v>
      </c>
      <c r="I22" s="47">
        <v>0</v>
      </c>
      <c r="J22" s="47">
        <v>1.47</v>
      </c>
      <c r="K22" s="47">
        <v>100.84999999999998</v>
      </c>
      <c r="L22" s="47">
        <v>9.620000000000001</v>
      </c>
      <c r="M22" s="75">
        <v>0</v>
      </c>
      <c r="N22" s="74">
        <v>0</v>
      </c>
      <c r="O22" s="47">
        <v>91.52</v>
      </c>
      <c r="P22" s="47">
        <v>0</v>
      </c>
      <c r="Q22" s="47">
        <v>0</v>
      </c>
      <c r="R22" s="47">
        <v>0</v>
      </c>
      <c r="S22" s="75">
        <v>0</v>
      </c>
      <c r="W22">
        <v>23.08</v>
      </c>
      <c r="X22">
        <v>23.08</v>
      </c>
      <c r="Y22">
        <v>8.66</v>
      </c>
      <c r="Z22">
        <v>0</v>
      </c>
      <c r="AA22">
        <v>8.66</v>
      </c>
      <c r="AB22">
        <v>0</v>
      </c>
      <c r="AC22">
        <v>26.99</v>
      </c>
      <c r="AD22">
        <v>0.38</v>
      </c>
      <c r="AE22">
        <v>6.73</v>
      </c>
      <c r="AF22">
        <v>9.18</v>
      </c>
      <c r="AG22">
        <v>26.99</v>
      </c>
      <c r="AH22">
        <v>0</v>
      </c>
      <c r="AI22">
        <v>0</v>
      </c>
      <c r="AJ22">
        <v>14.29</v>
      </c>
      <c r="AK22">
        <v>2.89</v>
      </c>
      <c r="AL22">
        <v>0</v>
      </c>
      <c r="AM22">
        <v>0</v>
      </c>
      <c r="AN22">
        <v>7.34</v>
      </c>
      <c r="AO22">
        <v>0</v>
      </c>
      <c r="AP22">
        <v>23.08</v>
      </c>
      <c r="AQ22">
        <v>1.47</v>
      </c>
      <c r="AR22">
        <v>0</v>
      </c>
      <c r="AS22">
        <v>75</v>
      </c>
      <c r="AT22">
        <v>0</v>
      </c>
    </row>
    <row r="23" spans="1:46">
      <c r="A23" t="s">
        <v>250</v>
      </c>
      <c r="G23" t="s">
        <v>65</v>
      </c>
      <c r="H23" s="74">
        <v>0.38</v>
      </c>
      <c r="I23" s="47">
        <v>0</v>
      </c>
      <c r="J23" s="47">
        <v>1.38</v>
      </c>
      <c r="K23" s="47">
        <v>100.84999999999998</v>
      </c>
      <c r="L23" s="47">
        <v>9.620000000000001</v>
      </c>
      <c r="M23" s="75">
        <v>0</v>
      </c>
      <c r="N23" s="74">
        <v>0</v>
      </c>
      <c r="O23" s="47">
        <v>91.52</v>
      </c>
      <c r="P23" s="47">
        <v>0</v>
      </c>
      <c r="Q23" s="47">
        <v>0</v>
      </c>
      <c r="R23" s="47">
        <v>0</v>
      </c>
      <c r="S23" s="75">
        <v>0</v>
      </c>
      <c r="W23">
        <v>23.08</v>
      </c>
      <c r="X23">
        <v>23.08</v>
      </c>
      <c r="Y23">
        <v>8.66</v>
      </c>
      <c r="Z23">
        <v>0</v>
      </c>
      <c r="AA23">
        <v>8.66</v>
      </c>
      <c r="AB23">
        <v>0</v>
      </c>
      <c r="AC23">
        <v>26.99</v>
      </c>
      <c r="AD23">
        <v>0.38</v>
      </c>
      <c r="AE23">
        <v>6.73</v>
      </c>
      <c r="AF23">
        <v>9.18</v>
      </c>
      <c r="AG23">
        <v>26.99</v>
      </c>
      <c r="AH23">
        <v>0</v>
      </c>
      <c r="AI23">
        <v>0</v>
      </c>
      <c r="AJ23">
        <v>14.29</v>
      </c>
      <c r="AK23">
        <v>2.89</v>
      </c>
      <c r="AL23">
        <v>0</v>
      </c>
      <c r="AM23">
        <v>0</v>
      </c>
      <c r="AN23">
        <v>7.34</v>
      </c>
      <c r="AO23">
        <v>0</v>
      </c>
      <c r="AP23">
        <v>23.08</v>
      </c>
      <c r="AQ23">
        <v>1.38</v>
      </c>
      <c r="AR23">
        <v>0</v>
      </c>
      <c r="AS23">
        <v>75</v>
      </c>
      <c r="AT23">
        <v>0</v>
      </c>
    </row>
    <row r="24" spans="1:46">
      <c r="A24" t="s">
        <v>251</v>
      </c>
      <c r="G24" t="s">
        <v>66</v>
      </c>
      <c r="H24" s="74">
        <v>0.38</v>
      </c>
      <c r="I24" s="47">
        <v>0</v>
      </c>
      <c r="J24" s="47">
        <v>1.38</v>
      </c>
      <c r="K24" s="47">
        <v>100.84999999999998</v>
      </c>
      <c r="L24" s="47">
        <v>9.620000000000001</v>
      </c>
      <c r="M24" s="75">
        <v>0</v>
      </c>
      <c r="N24" s="74">
        <v>0</v>
      </c>
      <c r="O24" s="47">
        <v>91.52</v>
      </c>
      <c r="P24" s="47">
        <v>0</v>
      </c>
      <c r="Q24" s="47">
        <v>0</v>
      </c>
      <c r="R24" s="47">
        <v>0</v>
      </c>
      <c r="S24" s="75">
        <v>0</v>
      </c>
      <c r="W24">
        <v>23.08</v>
      </c>
      <c r="X24">
        <v>23.08</v>
      </c>
      <c r="Y24">
        <v>8.66</v>
      </c>
      <c r="Z24">
        <v>0</v>
      </c>
      <c r="AA24">
        <v>8.66</v>
      </c>
      <c r="AB24">
        <v>0</v>
      </c>
      <c r="AC24">
        <v>26.99</v>
      </c>
      <c r="AD24">
        <v>0.38</v>
      </c>
      <c r="AE24">
        <v>6.73</v>
      </c>
      <c r="AF24">
        <v>9.18</v>
      </c>
      <c r="AG24">
        <v>26.99</v>
      </c>
      <c r="AH24">
        <v>0</v>
      </c>
      <c r="AI24">
        <v>0</v>
      </c>
      <c r="AJ24">
        <v>14.29</v>
      </c>
      <c r="AK24">
        <v>2.89</v>
      </c>
      <c r="AL24">
        <v>0</v>
      </c>
      <c r="AM24">
        <v>0</v>
      </c>
      <c r="AN24">
        <v>7.34</v>
      </c>
      <c r="AO24">
        <v>0</v>
      </c>
      <c r="AP24">
        <v>23.08</v>
      </c>
      <c r="AQ24">
        <v>1.38</v>
      </c>
      <c r="AR24">
        <v>0</v>
      </c>
      <c r="AS24">
        <v>75</v>
      </c>
      <c r="AT24">
        <v>0</v>
      </c>
    </row>
    <row r="25" spans="1:46">
      <c r="A25" t="s">
        <v>252</v>
      </c>
      <c r="G25" t="s">
        <v>67</v>
      </c>
      <c r="H25" s="74">
        <v>0.38</v>
      </c>
      <c r="I25" s="47">
        <v>0</v>
      </c>
      <c r="J25" s="47">
        <v>1.38</v>
      </c>
      <c r="K25" s="47">
        <v>100.84999999999998</v>
      </c>
      <c r="L25" s="47">
        <v>9.620000000000001</v>
      </c>
      <c r="M25" s="75">
        <v>0</v>
      </c>
      <c r="N25" s="74">
        <v>0</v>
      </c>
      <c r="O25" s="47">
        <v>91.52</v>
      </c>
      <c r="P25" s="47">
        <v>0</v>
      </c>
      <c r="Q25" s="47">
        <v>0</v>
      </c>
      <c r="R25" s="47">
        <v>0</v>
      </c>
      <c r="S25" s="75">
        <v>0</v>
      </c>
      <c r="W25">
        <v>23.08</v>
      </c>
      <c r="X25">
        <v>23.08</v>
      </c>
      <c r="Y25">
        <v>8.66</v>
      </c>
      <c r="Z25">
        <v>0</v>
      </c>
      <c r="AA25">
        <v>8.66</v>
      </c>
      <c r="AB25">
        <v>0</v>
      </c>
      <c r="AC25">
        <v>26.99</v>
      </c>
      <c r="AD25">
        <v>0.38</v>
      </c>
      <c r="AE25">
        <v>6.73</v>
      </c>
      <c r="AF25">
        <v>9.18</v>
      </c>
      <c r="AG25">
        <v>26.99</v>
      </c>
      <c r="AH25">
        <v>0</v>
      </c>
      <c r="AI25">
        <v>0</v>
      </c>
      <c r="AJ25">
        <v>14.29</v>
      </c>
      <c r="AK25">
        <v>2.89</v>
      </c>
      <c r="AL25">
        <v>0</v>
      </c>
      <c r="AM25">
        <v>0</v>
      </c>
      <c r="AN25">
        <v>7.34</v>
      </c>
      <c r="AO25">
        <v>0</v>
      </c>
      <c r="AP25">
        <v>23.08</v>
      </c>
      <c r="AQ25">
        <v>1.38</v>
      </c>
      <c r="AR25">
        <v>0</v>
      </c>
      <c r="AS25">
        <v>75</v>
      </c>
      <c r="AT25">
        <v>0</v>
      </c>
    </row>
    <row r="26" spans="1:46">
      <c r="A26" t="s">
        <v>253</v>
      </c>
      <c r="G26" t="s">
        <v>68</v>
      </c>
      <c r="H26" s="74">
        <v>0.38</v>
      </c>
      <c r="I26" s="47">
        <v>0</v>
      </c>
      <c r="J26" s="47">
        <v>1.38</v>
      </c>
      <c r="K26" s="47">
        <v>100.84999999999998</v>
      </c>
      <c r="L26" s="47">
        <v>9.620000000000001</v>
      </c>
      <c r="M26" s="75">
        <v>0</v>
      </c>
      <c r="N26" s="74">
        <v>0</v>
      </c>
      <c r="O26" s="47">
        <v>91.52</v>
      </c>
      <c r="P26" s="47">
        <v>0</v>
      </c>
      <c r="Q26" s="47">
        <v>0</v>
      </c>
      <c r="R26" s="47">
        <v>0</v>
      </c>
      <c r="S26" s="75">
        <v>0</v>
      </c>
      <c r="W26">
        <v>23.08</v>
      </c>
      <c r="X26">
        <v>23.08</v>
      </c>
      <c r="Y26">
        <v>8.66</v>
      </c>
      <c r="Z26">
        <v>0</v>
      </c>
      <c r="AA26">
        <v>8.66</v>
      </c>
      <c r="AB26">
        <v>0</v>
      </c>
      <c r="AC26">
        <v>26.99</v>
      </c>
      <c r="AD26">
        <v>0.38</v>
      </c>
      <c r="AE26">
        <v>6.73</v>
      </c>
      <c r="AF26">
        <v>9.18</v>
      </c>
      <c r="AG26">
        <v>26.99</v>
      </c>
      <c r="AH26">
        <v>0</v>
      </c>
      <c r="AI26">
        <v>0</v>
      </c>
      <c r="AJ26">
        <v>14.29</v>
      </c>
      <c r="AK26">
        <v>2.89</v>
      </c>
      <c r="AL26">
        <v>0</v>
      </c>
      <c r="AM26">
        <v>0</v>
      </c>
      <c r="AN26">
        <v>7.34</v>
      </c>
      <c r="AO26">
        <v>0</v>
      </c>
      <c r="AP26">
        <v>23.08</v>
      </c>
      <c r="AQ26">
        <v>1.38</v>
      </c>
      <c r="AR26">
        <v>0</v>
      </c>
      <c r="AS26">
        <v>75</v>
      </c>
      <c r="AT26">
        <v>0</v>
      </c>
    </row>
    <row r="27" spans="1:46">
      <c r="A27" t="s">
        <v>254</v>
      </c>
      <c r="G27" t="s">
        <v>69</v>
      </c>
      <c r="H27" s="74">
        <v>0.43</v>
      </c>
      <c r="I27" s="47">
        <v>0</v>
      </c>
      <c r="J27" s="47">
        <v>1.38</v>
      </c>
      <c r="K27" s="47">
        <v>100.84999999999998</v>
      </c>
      <c r="L27" s="47">
        <v>14.43</v>
      </c>
      <c r="M27" s="75">
        <v>0</v>
      </c>
      <c r="N27" s="74">
        <v>0</v>
      </c>
      <c r="O27" s="47">
        <v>91.52</v>
      </c>
      <c r="P27" s="47">
        <v>0</v>
      </c>
      <c r="Q27" s="47">
        <v>0</v>
      </c>
      <c r="R27" s="47">
        <v>0</v>
      </c>
      <c r="S27" s="75">
        <v>0</v>
      </c>
      <c r="W27">
        <v>23.08</v>
      </c>
      <c r="X27">
        <v>23.08</v>
      </c>
      <c r="Y27">
        <v>8.66</v>
      </c>
      <c r="Z27">
        <v>0</v>
      </c>
      <c r="AA27">
        <v>8.66</v>
      </c>
      <c r="AB27">
        <v>0</v>
      </c>
      <c r="AC27">
        <v>24.32</v>
      </c>
      <c r="AD27">
        <v>0.43</v>
      </c>
      <c r="AE27">
        <v>9.6199999999999992</v>
      </c>
      <c r="AF27">
        <v>9.18</v>
      </c>
      <c r="AG27">
        <v>24.32</v>
      </c>
      <c r="AH27">
        <v>0</v>
      </c>
      <c r="AI27">
        <v>0</v>
      </c>
      <c r="AJ27">
        <v>14.29</v>
      </c>
      <c r="AK27">
        <v>4.8099999999999996</v>
      </c>
      <c r="AL27">
        <v>0</v>
      </c>
      <c r="AM27">
        <v>0</v>
      </c>
      <c r="AN27">
        <v>7.34</v>
      </c>
      <c r="AO27">
        <v>0</v>
      </c>
      <c r="AP27">
        <v>23.08</v>
      </c>
      <c r="AQ27">
        <v>1.38</v>
      </c>
      <c r="AR27">
        <v>0</v>
      </c>
      <c r="AS27">
        <v>75</v>
      </c>
      <c r="AT27">
        <v>0</v>
      </c>
    </row>
    <row r="28" spans="1:46">
      <c r="A28" t="s">
        <v>255</v>
      </c>
      <c r="G28" t="s">
        <v>70</v>
      </c>
      <c r="H28" s="74">
        <v>0.43</v>
      </c>
      <c r="I28" s="47">
        <v>0</v>
      </c>
      <c r="J28" s="47">
        <v>1.38</v>
      </c>
      <c r="K28" s="47">
        <v>100.84999999999998</v>
      </c>
      <c r="L28" s="47">
        <v>14.43</v>
      </c>
      <c r="M28" s="75">
        <v>0</v>
      </c>
      <c r="N28" s="74">
        <v>0</v>
      </c>
      <c r="O28" s="47">
        <v>91.52</v>
      </c>
      <c r="P28" s="47">
        <v>0</v>
      </c>
      <c r="Q28" s="47">
        <v>0</v>
      </c>
      <c r="R28" s="47">
        <v>0</v>
      </c>
      <c r="S28" s="75">
        <v>0</v>
      </c>
      <c r="W28">
        <v>23.08</v>
      </c>
      <c r="X28">
        <v>23.08</v>
      </c>
      <c r="Y28">
        <v>8.66</v>
      </c>
      <c r="Z28">
        <v>0</v>
      </c>
      <c r="AA28">
        <v>8.66</v>
      </c>
      <c r="AB28">
        <v>0</v>
      </c>
      <c r="AC28">
        <v>32</v>
      </c>
      <c r="AD28">
        <v>0.43</v>
      </c>
      <c r="AE28">
        <v>9.6199999999999992</v>
      </c>
      <c r="AF28">
        <v>9.18</v>
      </c>
      <c r="AG28">
        <v>19.89</v>
      </c>
      <c r="AH28">
        <v>0</v>
      </c>
      <c r="AI28">
        <v>0</v>
      </c>
      <c r="AJ28">
        <v>14.29</v>
      </c>
      <c r="AK28">
        <v>4.8099999999999996</v>
      </c>
      <c r="AL28">
        <v>0</v>
      </c>
      <c r="AM28">
        <v>0</v>
      </c>
      <c r="AN28">
        <v>7.34</v>
      </c>
      <c r="AO28">
        <v>0</v>
      </c>
      <c r="AP28">
        <v>23.08</v>
      </c>
      <c r="AQ28">
        <v>1.38</v>
      </c>
      <c r="AR28">
        <v>0</v>
      </c>
      <c r="AS28">
        <v>75</v>
      </c>
      <c r="AT28">
        <v>0</v>
      </c>
    </row>
    <row r="29" spans="1:46">
      <c r="A29" t="s">
        <v>263</v>
      </c>
      <c r="G29" t="s">
        <v>71</v>
      </c>
      <c r="H29" s="74">
        <v>0.43</v>
      </c>
      <c r="I29" s="47">
        <v>0</v>
      </c>
      <c r="J29" s="47">
        <v>1.38</v>
      </c>
      <c r="K29" s="47">
        <v>141.26</v>
      </c>
      <c r="L29" s="47">
        <v>14.43</v>
      </c>
      <c r="M29" s="75">
        <v>0</v>
      </c>
      <c r="N29" s="74">
        <v>0</v>
      </c>
      <c r="O29" s="47">
        <v>91.52</v>
      </c>
      <c r="P29" s="47">
        <v>0</v>
      </c>
      <c r="Q29" s="47">
        <v>0</v>
      </c>
      <c r="R29" s="47">
        <v>0</v>
      </c>
      <c r="S29" s="75">
        <v>0</v>
      </c>
      <c r="W29">
        <v>36.549999999999997</v>
      </c>
      <c r="X29">
        <v>36.549999999999997</v>
      </c>
      <c r="Y29">
        <v>8.66</v>
      </c>
      <c r="Z29">
        <v>0</v>
      </c>
      <c r="AA29">
        <v>8.66</v>
      </c>
      <c r="AB29">
        <v>0</v>
      </c>
      <c r="AC29">
        <v>32</v>
      </c>
      <c r="AD29">
        <v>0.43</v>
      </c>
      <c r="AE29">
        <v>9.6199999999999992</v>
      </c>
      <c r="AF29">
        <v>9.18</v>
      </c>
      <c r="AG29">
        <v>32</v>
      </c>
      <c r="AH29">
        <v>0</v>
      </c>
      <c r="AI29">
        <v>0</v>
      </c>
      <c r="AJ29">
        <v>14.29</v>
      </c>
      <c r="AK29">
        <v>4.8099999999999996</v>
      </c>
      <c r="AL29">
        <v>0</v>
      </c>
      <c r="AM29">
        <v>0</v>
      </c>
      <c r="AN29">
        <v>7.34</v>
      </c>
      <c r="AO29">
        <v>0</v>
      </c>
      <c r="AP29">
        <v>36.549999999999997</v>
      </c>
      <c r="AQ29">
        <v>1.38</v>
      </c>
      <c r="AR29">
        <v>0</v>
      </c>
      <c r="AS29">
        <v>75</v>
      </c>
      <c r="AT29">
        <v>0</v>
      </c>
    </row>
    <row r="30" spans="1:46">
      <c r="A30" t="s">
        <v>264</v>
      </c>
      <c r="G30" t="s">
        <v>72</v>
      </c>
      <c r="H30" s="74">
        <v>0.43</v>
      </c>
      <c r="I30" s="47">
        <v>0</v>
      </c>
      <c r="J30" s="47">
        <v>1.38</v>
      </c>
      <c r="K30" s="47">
        <v>141.26</v>
      </c>
      <c r="L30" s="47">
        <v>14.43</v>
      </c>
      <c r="M30" s="75">
        <v>0</v>
      </c>
      <c r="N30" s="74">
        <v>0</v>
      </c>
      <c r="O30" s="47">
        <v>91.52</v>
      </c>
      <c r="P30" s="47">
        <v>0</v>
      </c>
      <c r="Q30" s="47">
        <v>0</v>
      </c>
      <c r="R30" s="47">
        <v>0</v>
      </c>
      <c r="S30" s="75">
        <v>0</v>
      </c>
      <c r="W30">
        <v>36.549999999999997</v>
      </c>
      <c r="X30">
        <v>36.549999999999997</v>
      </c>
      <c r="Y30">
        <v>8.66</v>
      </c>
      <c r="Z30">
        <v>0</v>
      </c>
      <c r="AA30">
        <v>8.66</v>
      </c>
      <c r="AB30">
        <v>0</v>
      </c>
      <c r="AC30">
        <v>32</v>
      </c>
      <c r="AD30">
        <v>0.43</v>
      </c>
      <c r="AE30">
        <v>9.6199999999999992</v>
      </c>
      <c r="AF30">
        <v>9.18</v>
      </c>
      <c r="AG30">
        <v>32</v>
      </c>
      <c r="AH30">
        <v>0</v>
      </c>
      <c r="AI30">
        <v>0</v>
      </c>
      <c r="AJ30">
        <v>14.29</v>
      </c>
      <c r="AK30">
        <v>4.8099999999999996</v>
      </c>
      <c r="AL30">
        <v>0</v>
      </c>
      <c r="AM30">
        <v>0</v>
      </c>
      <c r="AN30">
        <v>7.34</v>
      </c>
      <c r="AO30">
        <v>0</v>
      </c>
      <c r="AP30">
        <v>36.549999999999997</v>
      </c>
      <c r="AQ30">
        <v>1.38</v>
      </c>
      <c r="AR30">
        <v>0</v>
      </c>
      <c r="AS30">
        <v>75</v>
      </c>
      <c r="AT30">
        <v>0</v>
      </c>
    </row>
    <row r="31" spans="1:46">
      <c r="A31" t="s">
        <v>274</v>
      </c>
      <c r="G31" t="s">
        <v>73</v>
      </c>
      <c r="H31" s="74">
        <v>0.48</v>
      </c>
      <c r="I31" s="47">
        <v>0</v>
      </c>
      <c r="J31" s="47">
        <v>1.38</v>
      </c>
      <c r="K31" s="47">
        <v>147.98999999999998</v>
      </c>
      <c r="L31" s="47">
        <v>14.43</v>
      </c>
      <c r="M31" s="75">
        <v>0</v>
      </c>
      <c r="N31" s="74">
        <v>0</v>
      </c>
      <c r="O31" s="47">
        <v>91.52</v>
      </c>
      <c r="P31" s="47">
        <v>0</v>
      </c>
      <c r="Q31" s="47">
        <v>0</v>
      </c>
      <c r="R31" s="47">
        <v>0</v>
      </c>
      <c r="S31" s="75">
        <v>0</v>
      </c>
      <c r="W31">
        <v>36.549999999999997</v>
      </c>
      <c r="X31">
        <v>36.549999999999997</v>
      </c>
      <c r="Y31">
        <v>8.66</v>
      </c>
      <c r="Z31">
        <v>0</v>
      </c>
      <c r="AA31">
        <v>8.66</v>
      </c>
      <c r="AB31">
        <v>0</v>
      </c>
      <c r="AC31">
        <v>32</v>
      </c>
      <c r="AD31">
        <v>0.48</v>
      </c>
      <c r="AE31">
        <v>9.6199999999999992</v>
      </c>
      <c r="AF31">
        <v>9.18</v>
      </c>
      <c r="AG31">
        <v>32</v>
      </c>
      <c r="AH31">
        <v>0</v>
      </c>
      <c r="AI31">
        <v>0</v>
      </c>
      <c r="AJ31">
        <v>14.29</v>
      </c>
      <c r="AK31">
        <v>4.8099999999999996</v>
      </c>
      <c r="AL31">
        <v>0</v>
      </c>
      <c r="AM31">
        <v>0</v>
      </c>
      <c r="AN31">
        <v>7.34</v>
      </c>
      <c r="AO31">
        <v>0</v>
      </c>
      <c r="AP31">
        <v>43.28</v>
      </c>
      <c r="AQ31">
        <v>1.38</v>
      </c>
      <c r="AR31">
        <v>0</v>
      </c>
      <c r="AS31">
        <v>75</v>
      </c>
      <c r="AT31">
        <v>0</v>
      </c>
    </row>
    <row r="32" spans="1:46">
      <c r="A32" t="s">
        <v>275</v>
      </c>
      <c r="G32" t="s">
        <v>74</v>
      </c>
      <c r="H32" s="74">
        <v>0.48</v>
      </c>
      <c r="I32" s="47">
        <v>0</v>
      </c>
      <c r="J32" s="47">
        <v>1.38</v>
      </c>
      <c r="K32" s="47">
        <v>147.98999999999998</v>
      </c>
      <c r="L32" s="47">
        <v>14.43</v>
      </c>
      <c r="M32" s="75">
        <v>0</v>
      </c>
      <c r="N32" s="74">
        <v>0</v>
      </c>
      <c r="O32" s="47">
        <v>91.52</v>
      </c>
      <c r="P32" s="47">
        <v>0</v>
      </c>
      <c r="Q32" s="47">
        <v>0</v>
      </c>
      <c r="R32" s="47">
        <v>0</v>
      </c>
      <c r="S32" s="75">
        <v>0</v>
      </c>
      <c r="W32">
        <v>36.549999999999997</v>
      </c>
      <c r="X32">
        <v>36.549999999999997</v>
      </c>
      <c r="Y32">
        <v>8.66</v>
      </c>
      <c r="Z32">
        <v>0</v>
      </c>
      <c r="AA32">
        <v>8.66</v>
      </c>
      <c r="AB32">
        <v>0</v>
      </c>
      <c r="AC32">
        <v>32</v>
      </c>
      <c r="AD32">
        <v>0.48</v>
      </c>
      <c r="AE32">
        <v>9.6199999999999992</v>
      </c>
      <c r="AF32">
        <v>9.18</v>
      </c>
      <c r="AG32">
        <v>32</v>
      </c>
      <c r="AH32">
        <v>0</v>
      </c>
      <c r="AI32">
        <v>0</v>
      </c>
      <c r="AJ32">
        <v>14.29</v>
      </c>
      <c r="AK32">
        <v>4.8099999999999996</v>
      </c>
      <c r="AL32">
        <v>0</v>
      </c>
      <c r="AM32">
        <v>0</v>
      </c>
      <c r="AN32">
        <v>7.34</v>
      </c>
      <c r="AO32">
        <v>0</v>
      </c>
      <c r="AP32">
        <v>43.28</v>
      </c>
      <c r="AQ32">
        <v>1.38</v>
      </c>
      <c r="AR32">
        <v>0</v>
      </c>
      <c r="AS32">
        <v>75</v>
      </c>
      <c r="AT32">
        <v>0</v>
      </c>
    </row>
    <row r="33" spans="1:46">
      <c r="A33" t="s">
        <v>276</v>
      </c>
      <c r="G33" t="s">
        <v>75</v>
      </c>
      <c r="H33" s="74">
        <v>0.48</v>
      </c>
      <c r="I33" s="47">
        <v>0</v>
      </c>
      <c r="J33" s="47">
        <v>1.38</v>
      </c>
      <c r="K33" s="47">
        <v>157.60999999999999</v>
      </c>
      <c r="L33" s="47">
        <v>14.43</v>
      </c>
      <c r="M33" s="75">
        <v>0</v>
      </c>
      <c r="N33" s="74">
        <v>0</v>
      </c>
      <c r="O33" s="47">
        <v>91.52</v>
      </c>
      <c r="P33" s="47">
        <v>0</v>
      </c>
      <c r="Q33" s="47">
        <v>0</v>
      </c>
      <c r="R33" s="47">
        <v>0</v>
      </c>
      <c r="S33" s="75">
        <v>0</v>
      </c>
      <c r="W33">
        <v>36.549999999999997</v>
      </c>
      <c r="X33">
        <v>36.549999999999997</v>
      </c>
      <c r="Y33">
        <v>13.47</v>
      </c>
      <c r="Z33">
        <v>0</v>
      </c>
      <c r="AA33">
        <v>13.47</v>
      </c>
      <c r="AB33">
        <v>0</v>
      </c>
      <c r="AC33">
        <v>32</v>
      </c>
      <c r="AD33">
        <v>0.48</v>
      </c>
      <c r="AE33">
        <v>9.6199999999999992</v>
      </c>
      <c r="AF33">
        <v>9.18</v>
      </c>
      <c r="AG33">
        <v>32</v>
      </c>
      <c r="AH33">
        <v>0</v>
      </c>
      <c r="AI33">
        <v>0</v>
      </c>
      <c r="AJ33">
        <v>14.29</v>
      </c>
      <c r="AK33">
        <v>4.8099999999999996</v>
      </c>
      <c r="AL33">
        <v>0</v>
      </c>
      <c r="AM33">
        <v>0</v>
      </c>
      <c r="AN33">
        <v>7.34</v>
      </c>
      <c r="AO33">
        <v>0</v>
      </c>
      <c r="AP33">
        <v>43.28</v>
      </c>
      <c r="AQ33">
        <v>1.38</v>
      </c>
      <c r="AR33">
        <v>0</v>
      </c>
      <c r="AS33">
        <v>75</v>
      </c>
      <c r="AT33">
        <v>0</v>
      </c>
    </row>
    <row r="34" spans="1:46">
      <c r="A34" t="s">
        <v>277</v>
      </c>
      <c r="G34" t="s">
        <v>76</v>
      </c>
      <c r="H34" s="74">
        <v>0.48</v>
      </c>
      <c r="I34" s="47">
        <v>0</v>
      </c>
      <c r="J34" s="47">
        <v>2.5199999999999996</v>
      </c>
      <c r="K34" s="47">
        <v>157.60999999999999</v>
      </c>
      <c r="L34" s="47">
        <v>14.43</v>
      </c>
      <c r="M34" s="75">
        <v>0</v>
      </c>
      <c r="N34" s="74">
        <v>0</v>
      </c>
      <c r="O34" s="47">
        <v>91.52</v>
      </c>
      <c r="P34" s="47">
        <v>0</v>
      </c>
      <c r="Q34" s="47">
        <v>0</v>
      </c>
      <c r="R34" s="47">
        <v>0</v>
      </c>
      <c r="S34" s="75">
        <v>0</v>
      </c>
      <c r="W34">
        <v>36.549999999999997</v>
      </c>
      <c r="X34">
        <v>36.549999999999997</v>
      </c>
      <c r="Y34">
        <v>13.47</v>
      </c>
      <c r="Z34">
        <v>0</v>
      </c>
      <c r="AA34">
        <v>13.47</v>
      </c>
      <c r="AB34">
        <v>0</v>
      </c>
      <c r="AC34">
        <v>32</v>
      </c>
      <c r="AD34">
        <v>0.48</v>
      </c>
      <c r="AE34">
        <v>9.6199999999999992</v>
      </c>
      <c r="AF34">
        <v>9.18</v>
      </c>
      <c r="AG34">
        <v>32</v>
      </c>
      <c r="AH34">
        <v>0</v>
      </c>
      <c r="AI34">
        <v>0</v>
      </c>
      <c r="AJ34">
        <v>14.29</v>
      </c>
      <c r="AK34">
        <v>4.8099999999999996</v>
      </c>
      <c r="AL34">
        <v>0</v>
      </c>
      <c r="AM34">
        <v>0</v>
      </c>
      <c r="AN34">
        <v>7.34</v>
      </c>
      <c r="AO34">
        <v>0</v>
      </c>
      <c r="AP34">
        <v>43.28</v>
      </c>
      <c r="AQ34">
        <v>1.38</v>
      </c>
      <c r="AR34">
        <v>0</v>
      </c>
      <c r="AS34">
        <v>75</v>
      </c>
      <c r="AT34">
        <v>1.1399999999999999</v>
      </c>
    </row>
    <row r="35" spans="1:46">
      <c r="A35" t="s">
        <v>279</v>
      </c>
      <c r="G35" t="s">
        <v>77</v>
      </c>
      <c r="H35" s="74">
        <v>0.87</v>
      </c>
      <c r="I35" s="47">
        <v>0</v>
      </c>
      <c r="J35" s="47">
        <v>5.9399999999999995</v>
      </c>
      <c r="K35" s="47">
        <v>157.60999999999999</v>
      </c>
      <c r="L35" s="47">
        <v>14.43</v>
      </c>
      <c r="M35" s="75">
        <v>0</v>
      </c>
      <c r="N35" s="74">
        <v>0</v>
      </c>
      <c r="O35" s="47">
        <v>91.52</v>
      </c>
      <c r="P35" s="47">
        <v>0</v>
      </c>
      <c r="Q35" s="47">
        <v>0</v>
      </c>
      <c r="R35" s="47">
        <v>0</v>
      </c>
      <c r="S35" s="75">
        <v>0</v>
      </c>
      <c r="W35">
        <v>36.549999999999997</v>
      </c>
      <c r="X35">
        <v>36.549999999999997</v>
      </c>
      <c r="Y35">
        <v>13.47</v>
      </c>
      <c r="Z35">
        <v>0</v>
      </c>
      <c r="AA35">
        <v>13.47</v>
      </c>
      <c r="AB35">
        <v>0</v>
      </c>
      <c r="AC35">
        <v>32</v>
      </c>
      <c r="AD35">
        <v>0.87</v>
      </c>
      <c r="AE35">
        <v>9.6199999999999992</v>
      </c>
      <c r="AF35">
        <v>9.18</v>
      </c>
      <c r="AG35">
        <v>32</v>
      </c>
      <c r="AH35">
        <v>0</v>
      </c>
      <c r="AI35">
        <v>0</v>
      </c>
      <c r="AJ35">
        <v>14.29</v>
      </c>
      <c r="AK35">
        <v>4.8099999999999996</v>
      </c>
      <c r="AL35">
        <v>0</v>
      </c>
      <c r="AM35">
        <v>0</v>
      </c>
      <c r="AN35">
        <v>7.34</v>
      </c>
      <c r="AO35">
        <v>0</v>
      </c>
      <c r="AP35">
        <v>43.28</v>
      </c>
      <c r="AQ35">
        <v>1.38</v>
      </c>
      <c r="AR35">
        <v>0</v>
      </c>
      <c r="AS35">
        <v>75</v>
      </c>
      <c r="AT35">
        <v>4.5599999999999996</v>
      </c>
    </row>
    <row r="36" spans="1:46">
      <c r="A36" t="s">
        <v>309</v>
      </c>
      <c r="G36" t="s">
        <v>78</v>
      </c>
      <c r="H36" s="74">
        <v>0.87</v>
      </c>
      <c r="I36" s="47">
        <v>0</v>
      </c>
      <c r="J36" s="47">
        <v>11.649999999999999</v>
      </c>
      <c r="K36" s="47">
        <v>157.60999999999999</v>
      </c>
      <c r="L36" s="47">
        <v>14.43</v>
      </c>
      <c r="M36" s="75">
        <v>0</v>
      </c>
      <c r="N36" s="74">
        <v>0</v>
      </c>
      <c r="O36" s="47">
        <v>91.52</v>
      </c>
      <c r="P36" s="47">
        <v>0</v>
      </c>
      <c r="Q36" s="47">
        <v>0</v>
      </c>
      <c r="R36" s="47">
        <v>0</v>
      </c>
      <c r="S36" s="75">
        <v>0</v>
      </c>
      <c r="W36">
        <v>36.549999999999997</v>
      </c>
      <c r="X36">
        <v>36.549999999999997</v>
      </c>
      <c r="Y36">
        <v>13.47</v>
      </c>
      <c r="Z36">
        <v>0</v>
      </c>
      <c r="AA36">
        <v>13.47</v>
      </c>
      <c r="AB36">
        <v>0</v>
      </c>
      <c r="AC36">
        <v>32</v>
      </c>
      <c r="AD36">
        <v>0.87</v>
      </c>
      <c r="AE36">
        <v>9.6199999999999992</v>
      </c>
      <c r="AF36">
        <v>9.18</v>
      </c>
      <c r="AG36">
        <v>32</v>
      </c>
      <c r="AH36">
        <v>0</v>
      </c>
      <c r="AI36">
        <v>0</v>
      </c>
      <c r="AJ36">
        <v>14.29</v>
      </c>
      <c r="AK36">
        <v>4.8099999999999996</v>
      </c>
      <c r="AL36">
        <v>0</v>
      </c>
      <c r="AM36">
        <v>0</v>
      </c>
      <c r="AN36">
        <v>7.34</v>
      </c>
      <c r="AO36">
        <v>0</v>
      </c>
      <c r="AP36">
        <v>43.28</v>
      </c>
      <c r="AQ36">
        <v>1.38</v>
      </c>
      <c r="AR36">
        <v>0</v>
      </c>
      <c r="AS36">
        <v>75</v>
      </c>
      <c r="AT36">
        <v>10.27</v>
      </c>
    </row>
    <row r="37" spans="1:46">
      <c r="A37" t="s">
        <v>310</v>
      </c>
      <c r="G37" t="s">
        <v>79</v>
      </c>
      <c r="H37" s="74">
        <v>0.87</v>
      </c>
      <c r="I37" s="47">
        <v>0</v>
      </c>
      <c r="J37" s="47">
        <v>20.259999999999998</v>
      </c>
      <c r="K37" s="47">
        <v>157.60999999999999</v>
      </c>
      <c r="L37" s="47">
        <v>14.43</v>
      </c>
      <c r="M37" s="75">
        <v>0</v>
      </c>
      <c r="N37" s="74">
        <v>0</v>
      </c>
      <c r="O37" s="47">
        <v>91.52</v>
      </c>
      <c r="P37" s="47">
        <v>0</v>
      </c>
      <c r="Q37" s="47">
        <v>0</v>
      </c>
      <c r="R37" s="47">
        <v>0</v>
      </c>
      <c r="S37" s="75">
        <v>0</v>
      </c>
      <c r="W37">
        <v>36.549999999999997</v>
      </c>
      <c r="X37">
        <v>36.549999999999997</v>
      </c>
      <c r="Y37">
        <v>13.47</v>
      </c>
      <c r="Z37">
        <v>0</v>
      </c>
      <c r="AA37">
        <v>13.47</v>
      </c>
      <c r="AB37">
        <v>0</v>
      </c>
      <c r="AC37">
        <v>32</v>
      </c>
      <c r="AD37">
        <v>0.87</v>
      </c>
      <c r="AE37">
        <v>9.6199999999999992</v>
      </c>
      <c r="AF37">
        <v>9.18</v>
      </c>
      <c r="AG37">
        <v>32</v>
      </c>
      <c r="AH37">
        <v>0</v>
      </c>
      <c r="AI37">
        <v>0</v>
      </c>
      <c r="AJ37">
        <v>14.29</v>
      </c>
      <c r="AK37">
        <v>4.8099999999999996</v>
      </c>
      <c r="AL37">
        <v>0</v>
      </c>
      <c r="AM37">
        <v>0</v>
      </c>
      <c r="AN37">
        <v>7.34</v>
      </c>
      <c r="AO37">
        <v>0</v>
      </c>
      <c r="AP37">
        <v>43.28</v>
      </c>
      <c r="AQ37">
        <v>1.38</v>
      </c>
      <c r="AR37">
        <v>0</v>
      </c>
      <c r="AS37">
        <v>75</v>
      </c>
      <c r="AT37">
        <v>18.88</v>
      </c>
    </row>
    <row r="38" spans="1:46">
      <c r="A38" t="s">
        <v>311</v>
      </c>
      <c r="G38" t="s">
        <v>80</v>
      </c>
      <c r="H38" s="74">
        <v>0.87</v>
      </c>
      <c r="I38" s="47">
        <v>0</v>
      </c>
      <c r="J38" s="47">
        <v>29.83</v>
      </c>
      <c r="K38" s="47">
        <v>157.60999999999999</v>
      </c>
      <c r="L38" s="47">
        <v>14.43</v>
      </c>
      <c r="M38" s="75">
        <v>0</v>
      </c>
      <c r="N38" s="74">
        <v>0</v>
      </c>
      <c r="O38" s="47">
        <v>91.52</v>
      </c>
      <c r="P38" s="47">
        <v>0</v>
      </c>
      <c r="Q38" s="47">
        <v>0</v>
      </c>
      <c r="R38" s="47">
        <v>0</v>
      </c>
      <c r="S38" s="75">
        <v>0</v>
      </c>
      <c r="W38">
        <v>36.549999999999997</v>
      </c>
      <c r="X38">
        <v>36.549999999999997</v>
      </c>
      <c r="Y38">
        <v>13.47</v>
      </c>
      <c r="Z38">
        <v>0</v>
      </c>
      <c r="AA38">
        <v>13.47</v>
      </c>
      <c r="AB38">
        <v>0</v>
      </c>
      <c r="AC38">
        <v>32</v>
      </c>
      <c r="AD38">
        <v>0.87</v>
      </c>
      <c r="AE38">
        <v>9.6199999999999992</v>
      </c>
      <c r="AF38">
        <v>9.18</v>
      </c>
      <c r="AG38">
        <v>32</v>
      </c>
      <c r="AH38">
        <v>0</v>
      </c>
      <c r="AI38">
        <v>0</v>
      </c>
      <c r="AJ38">
        <v>14.29</v>
      </c>
      <c r="AK38">
        <v>4.8099999999999996</v>
      </c>
      <c r="AL38">
        <v>0</v>
      </c>
      <c r="AM38">
        <v>0</v>
      </c>
      <c r="AN38">
        <v>7.34</v>
      </c>
      <c r="AO38">
        <v>0</v>
      </c>
      <c r="AP38">
        <v>43.28</v>
      </c>
      <c r="AQ38">
        <v>1.38</v>
      </c>
      <c r="AR38">
        <v>0</v>
      </c>
      <c r="AS38">
        <v>75</v>
      </c>
      <c r="AT38">
        <v>28.45</v>
      </c>
    </row>
    <row r="39" spans="1:46">
      <c r="A39" t="s">
        <v>312</v>
      </c>
      <c r="G39" t="s">
        <v>81</v>
      </c>
      <c r="H39" s="74">
        <v>0.87</v>
      </c>
      <c r="I39" s="47">
        <v>0</v>
      </c>
      <c r="J39" s="47">
        <v>41.970000000000006</v>
      </c>
      <c r="K39" s="47">
        <v>157.60999999999999</v>
      </c>
      <c r="L39" s="47">
        <v>14.43</v>
      </c>
      <c r="M39" s="75">
        <v>0</v>
      </c>
      <c r="N39" s="74">
        <v>0</v>
      </c>
      <c r="O39" s="47">
        <v>91.52</v>
      </c>
      <c r="P39" s="47">
        <v>0</v>
      </c>
      <c r="Q39" s="47">
        <v>0</v>
      </c>
      <c r="R39" s="47">
        <v>0</v>
      </c>
      <c r="S39" s="75">
        <v>0</v>
      </c>
      <c r="W39">
        <v>36.549999999999997</v>
      </c>
      <c r="X39">
        <v>36.549999999999997</v>
      </c>
      <c r="Y39">
        <v>13.47</v>
      </c>
      <c r="Z39">
        <v>0</v>
      </c>
      <c r="AA39">
        <v>13.47</v>
      </c>
      <c r="AB39">
        <v>0</v>
      </c>
      <c r="AC39">
        <v>32</v>
      </c>
      <c r="AD39">
        <v>0.87</v>
      </c>
      <c r="AE39">
        <v>9.6199999999999992</v>
      </c>
      <c r="AF39">
        <v>9.18</v>
      </c>
      <c r="AG39">
        <v>32</v>
      </c>
      <c r="AH39">
        <v>0</v>
      </c>
      <c r="AI39">
        <v>0</v>
      </c>
      <c r="AJ39">
        <v>14.29</v>
      </c>
      <c r="AK39">
        <v>4.8099999999999996</v>
      </c>
      <c r="AL39">
        <v>0</v>
      </c>
      <c r="AM39">
        <v>0</v>
      </c>
      <c r="AN39">
        <v>7.34</v>
      </c>
      <c r="AO39">
        <v>0</v>
      </c>
      <c r="AP39">
        <v>43.28</v>
      </c>
      <c r="AQ39">
        <v>1.38</v>
      </c>
      <c r="AR39">
        <v>0</v>
      </c>
      <c r="AS39">
        <v>75</v>
      </c>
      <c r="AT39">
        <v>40.590000000000003</v>
      </c>
    </row>
    <row r="40" spans="1:46">
      <c r="A40" t="s">
        <v>329</v>
      </c>
      <c r="G40" t="s">
        <v>82</v>
      </c>
      <c r="H40" s="74">
        <v>0.87</v>
      </c>
      <c r="I40" s="47">
        <v>0</v>
      </c>
      <c r="J40" s="47">
        <v>50.24</v>
      </c>
      <c r="K40" s="47">
        <v>157.60999999999999</v>
      </c>
      <c r="L40" s="47">
        <v>14.43</v>
      </c>
      <c r="M40" s="75">
        <v>0</v>
      </c>
      <c r="N40" s="74">
        <v>0</v>
      </c>
      <c r="O40" s="47">
        <v>91.52</v>
      </c>
      <c r="P40" s="47">
        <v>0</v>
      </c>
      <c r="Q40" s="47">
        <v>0</v>
      </c>
      <c r="R40" s="47">
        <v>0</v>
      </c>
      <c r="S40" s="75">
        <v>0</v>
      </c>
      <c r="W40">
        <v>36.549999999999997</v>
      </c>
      <c r="X40">
        <v>36.549999999999997</v>
      </c>
      <c r="Y40">
        <v>13.47</v>
      </c>
      <c r="Z40">
        <v>0</v>
      </c>
      <c r="AA40">
        <v>13.47</v>
      </c>
      <c r="AB40">
        <v>0</v>
      </c>
      <c r="AC40">
        <v>32</v>
      </c>
      <c r="AD40">
        <v>0.87</v>
      </c>
      <c r="AE40">
        <v>9.6199999999999992</v>
      </c>
      <c r="AF40">
        <v>9.18</v>
      </c>
      <c r="AG40">
        <v>32</v>
      </c>
      <c r="AH40">
        <v>0</v>
      </c>
      <c r="AI40">
        <v>0</v>
      </c>
      <c r="AJ40">
        <v>14.29</v>
      </c>
      <c r="AK40">
        <v>4.8099999999999996</v>
      </c>
      <c r="AL40">
        <v>0</v>
      </c>
      <c r="AM40">
        <v>0</v>
      </c>
      <c r="AN40">
        <v>7.34</v>
      </c>
      <c r="AO40">
        <v>0</v>
      </c>
      <c r="AP40">
        <v>43.28</v>
      </c>
      <c r="AQ40">
        <v>1.38</v>
      </c>
      <c r="AR40">
        <v>0</v>
      </c>
      <c r="AS40">
        <v>75</v>
      </c>
      <c r="AT40">
        <v>48.86</v>
      </c>
    </row>
    <row r="41" spans="1:46">
      <c r="A41" t="s">
        <v>330</v>
      </c>
      <c r="G41" t="s">
        <v>83</v>
      </c>
      <c r="H41" s="74">
        <v>0.87</v>
      </c>
      <c r="I41" s="47">
        <v>0</v>
      </c>
      <c r="J41" s="47">
        <v>58.42</v>
      </c>
      <c r="K41" s="47">
        <v>194.15999999999997</v>
      </c>
      <c r="L41" s="47">
        <v>14.43</v>
      </c>
      <c r="M41" s="75">
        <v>0</v>
      </c>
      <c r="N41" s="74">
        <v>0</v>
      </c>
      <c r="O41" s="47">
        <v>91.52</v>
      </c>
      <c r="P41" s="47">
        <v>0</v>
      </c>
      <c r="Q41" s="47">
        <v>0</v>
      </c>
      <c r="R41" s="47">
        <v>0</v>
      </c>
      <c r="S41" s="75">
        <v>0</v>
      </c>
      <c r="W41">
        <v>36.549999999999997</v>
      </c>
      <c r="X41">
        <v>36.549999999999997</v>
      </c>
      <c r="Y41">
        <v>8.66</v>
      </c>
      <c r="Z41">
        <v>0</v>
      </c>
      <c r="AA41">
        <v>8.66</v>
      </c>
      <c r="AB41">
        <v>0</v>
      </c>
      <c r="AC41">
        <v>32</v>
      </c>
      <c r="AD41">
        <v>0.87</v>
      </c>
      <c r="AE41">
        <v>9.6199999999999992</v>
      </c>
      <c r="AF41">
        <v>9.18</v>
      </c>
      <c r="AG41">
        <v>19.89</v>
      </c>
      <c r="AH41">
        <v>0</v>
      </c>
      <c r="AI41">
        <v>14.43</v>
      </c>
      <c r="AJ41">
        <v>14.29</v>
      </c>
      <c r="AK41">
        <v>4.8099999999999996</v>
      </c>
      <c r="AL41">
        <v>0</v>
      </c>
      <c r="AM41">
        <v>0</v>
      </c>
      <c r="AN41">
        <v>7.34</v>
      </c>
      <c r="AO41">
        <v>38.47</v>
      </c>
      <c r="AP41">
        <v>36.549999999999997</v>
      </c>
      <c r="AQ41">
        <v>1.38</v>
      </c>
      <c r="AR41">
        <v>0</v>
      </c>
      <c r="AS41">
        <v>75</v>
      </c>
      <c r="AT41">
        <v>57.04</v>
      </c>
    </row>
    <row r="42" spans="1:46">
      <c r="A42" t="s">
        <v>331</v>
      </c>
      <c r="G42" t="s">
        <v>84</v>
      </c>
      <c r="H42" s="74">
        <v>0.87</v>
      </c>
      <c r="I42" s="47">
        <v>0</v>
      </c>
      <c r="J42" s="47">
        <v>66.41</v>
      </c>
      <c r="K42" s="47">
        <v>194.15999999999997</v>
      </c>
      <c r="L42" s="47">
        <v>14.43</v>
      </c>
      <c r="M42" s="75">
        <v>0</v>
      </c>
      <c r="N42" s="74">
        <v>0</v>
      </c>
      <c r="O42" s="47">
        <v>91.52</v>
      </c>
      <c r="P42" s="47">
        <v>0</v>
      </c>
      <c r="Q42" s="47">
        <v>0</v>
      </c>
      <c r="R42" s="47">
        <v>0</v>
      </c>
      <c r="S42" s="75">
        <v>0</v>
      </c>
      <c r="W42">
        <v>36.549999999999997</v>
      </c>
      <c r="X42">
        <v>36.549999999999997</v>
      </c>
      <c r="Y42">
        <v>8.66</v>
      </c>
      <c r="Z42">
        <v>0</v>
      </c>
      <c r="AA42">
        <v>8.66</v>
      </c>
      <c r="AB42">
        <v>0</v>
      </c>
      <c r="AC42">
        <v>32</v>
      </c>
      <c r="AD42">
        <v>0.87</v>
      </c>
      <c r="AE42">
        <v>9.6199999999999992</v>
      </c>
      <c r="AF42">
        <v>9.18</v>
      </c>
      <c r="AG42">
        <v>19.89</v>
      </c>
      <c r="AH42">
        <v>0</v>
      </c>
      <c r="AI42">
        <v>14.43</v>
      </c>
      <c r="AJ42">
        <v>14.29</v>
      </c>
      <c r="AK42">
        <v>4.8099999999999996</v>
      </c>
      <c r="AL42">
        <v>0</v>
      </c>
      <c r="AM42">
        <v>0</v>
      </c>
      <c r="AN42">
        <v>7.34</v>
      </c>
      <c r="AO42">
        <v>38.47</v>
      </c>
      <c r="AP42">
        <v>36.549999999999997</v>
      </c>
      <c r="AQ42">
        <v>1.38</v>
      </c>
      <c r="AR42">
        <v>0</v>
      </c>
      <c r="AS42">
        <v>75</v>
      </c>
      <c r="AT42">
        <v>65.03</v>
      </c>
    </row>
    <row r="43" spans="1:46">
      <c r="A43" t="s">
        <v>337</v>
      </c>
      <c r="G43" t="s">
        <v>85</v>
      </c>
      <c r="H43" s="74">
        <v>0.87</v>
      </c>
      <c r="I43" s="47">
        <v>0</v>
      </c>
      <c r="J43" s="47">
        <v>77.179999999999993</v>
      </c>
      <c r="K43" s="47">
        <v>179.73</v>
      </c>
      <c r="L43" s="47">
        <v>9.6199999999999992</v>
      </c>
      <c r="M43" s="75">
        <v>0</v>
      </c>
      <c r="N43" s="74">
        <v>0</v>
      </c>
      <c r="O43" s="47">
        <v>91.52</v>
      </c>
      <c r="P43" s="47">
        <v>0</v>
      </c>
      <c r="Q43" s="47">
        <v>0</v>
      </c>
      <c r="R43" s="47">
        <v>0</v>
      </c>
      <c r="S43" s="75">
        <v>0</v>
      </c>
      <c r="W43">
        <v>31.74</v>
      </c>
      <c r="X43">
        <v>31.74</v>
      </c>
      <c r="Y43">
        <v>8.66</v>
      </c>
      <c r="Z43">
        <v>0</v>
      </c>
      <c r="AA43">
        <v>8.66</v>
      </c>
      <c r="AB43">
        <v>0</v>
      </c>
      <c r="AC43">
        <v>24.32</v>
      </c>
      <c r="AD43">
        <v>0.87</v>
      </c>
      <c r="AE43">
        <v>5.77</v>
      </c>
      <c r="AF43">
        <v>9.18</v>
      </c>
      <c r="AG43">
        <v>24.32</v>
      </c>
      <c r="AH43">
        <v>0</v>
      </c>
      <c r="AI43">
        <v>14.43</v>
      </c>
      <c r="AJ43">
        <v>14.29</v>
      </c>
      <c r="AK43">
        <v>3.85</v>
      </c>
      <c r="AL43">
        <v>0</v>
      </c>
      <c r="AM43">
        <v>0</v>
      </c>
      <c r="AN43">
        <v>7.34</v>
      </c>
      <c r="AO43">
        <v>38.47</v>
      </c>
      <c r="AP43">
        <v>31.74</v>
      </c>
      <c r="AQ43">
        <v>1.38</v>
      </c>
      <c r="AR43">
        <v>0</v>
      </c>
      <c r="AS43">
        <v>75</v>
      </c>
      <c r="AT43">
        <v>75.8</v>
      </c>
    </row>
    <row r="44" spans="1:46">
      <c r="A44" t="s">
        <v>339</v>
      </c>
      <c r="G44" t="s">
        <v>86</v>
      </c>
      <c r="H44" s="74">
        <v>0.87</v>
      </c>
      <c r="I44" s="47">
        <v>0</v>
      </c>
      <c r="J44" s="47">
        <v>83.74</v>
      </c>
      <c r="K44" s="47">
        <v>179.73</v>
      </c>
      <c r="L44" s="47">
        <v>9.6199999999999992</v>
      </c>
      <c r="M44" s="75">
        <v>0</v>
      </c>
      <c r="N44" s="74">
        <v>0</v>
      </c>
      <c r="O44" s="47">
        <v>91.52</v>
      </c>
      <c r="P44" s="47">
        <v>0</v>
      </c>
      <c r="Q44" s="47">
        <v>0</v>
      </c>
      <c r="R44" s="47">
        <v>0</v>
      </c>
      <c r="S44" s="75">
        <v>0</v>
      </c>
      <c r="W44">
        <v>31.74</v>
      </c>
      <c r="X44">
        <v>31.74</v>
      </c>
      <c r="Y44">
        <v>8.66</v>
      </c>
      <c r="Z44">
        <v>0</v>
      </c>
      <c r="AA44">
        <v>8.66</v>
      </c>
      <c r="AB44">
        <v>0</v>
      </c>
      <c r="AC44">
        <v>24.32</v>
      </c>
      <c r="AD44">
        <v>0.87</v>
      </c>
      <c r="AE44">
        <v>5.77</v>
      </c>
      <c r="AF44">
        <v>9.18</v>
      </c>
      <c r="AG44">
        <v>24.32</v>
      </c>
      <c r="AH44">
        <v>0</v>
      </c>
      <c r="AI44">
        <v>14.43</v>
      </c>
      <c r="AJ44">
        <v>14.29</v>
      </c>
      <c r="AK44">
        <v>3.85</v>
      </c>
      <c r="AL44">
        <v>0</v>
      </c>
      <c r="AM44">
        <v>0</v>
      </c>
      <c r="AN44">
        <v>7.34</v>
      </c>
      <c r="AO44">
        <v>38.47</v>
      </c>
      <c r="AP44">
        <v>31.74</v>
      </c>
      <c r="AQ44">
        <v>1.38</v>
      </c>
      <c r="AR44">
        <v>0</v>
      </c>
      <c r="AS44">
        <v>75</v>
      </c>
      <c r="AT44">
        <v>82.36</v>
      </c>
    </row>
    <row r="45" spans="1:46">
      <c r="A45" t="s">
        <v>358</v>
      </c>
      <c r="G45" t="s">
        <v>87</v>
      </c>
      <c r="H45" s="74">
        <v>0.87</v>
      </c>
      <c r="I45" s="47">
        <v>0</v>
      </c>
      <c r="J45" s="47">
        <v>89.19</v>
      </c>
      <c r="K45" s="47">
        <v>179.73</v>
      </c>
      <c r="L45" s="47">
        <v>9.6199999999999992</v>
      </c>
      <c r="M45" s="75">
        <v>0</v>
      </c>
      <c r="N45" s="74">
        <v>0</v>
      </c>
      <c r="O45" s="47">
        <v>91.52</v>
      </c>
      <c r="P45" s="47">
        <v>0</v>
      </c>
      <c r="Q45" s="47">
        <v>0</v>
      </c>
      <c r="R45" s="47">
        <v>0</v>
      </c>
      <c r="S45" s="75">
        <v>0</v>
      </c>
      <c r="W45">
        <v>31.74</v>
      </c>
      <c r="X45">
        <v>31.74</v>
      </c>
      <c r="Y45">
        <v>8.66</v>
      </c>
      <c r="Z45">
        <v>0</v>
      </c>
      <c r="AA45">
        <v>8.66</v>
      </c>
      <c r="AB45">
        <v>0</v>
      </c>
      <c r="AC45">
        <v>26.99</v>
      </c>
      <c r="AD45">
        <v>0.87</v>
      </c>
      <c r="AE45">
        <v>5.77</v>
      </c>
      <c r="AF45">
        <v>9.18</v>
      </c>
      <c r="AG45">
        <v>26.99</v>
      </c>
      <c r="AH45">
        <v>0</v>
      </c>
      <c r="AI45">
        <v>14.43</v>
      </c>
      <c r="AJ45">
        <v>14.29</v>
      </c>
      <c r="AK45">
        <v>3.85</v>
      </c>
      <c r="AL45">
        <v>0</v>
      </c>
      <c r="AM45">
        <v>0</v>
      </c>
      <c r="AN45">
        <v>7.34</v>
      </c>
      <c r="AO45">
        <v>38.47</v>
      </c>
      <c r="AP45">
        <v>31.74</v>
      </c>
      <c r="AQ45">
        <v>1.38</v>
      </c>
      <c r="AR45">
        <v>0</v>
      </c>
      <c r="AS45">
        <v>75</v>
      </c>
      <c r="AT45">
        <v>87.81</v>
      </c>
    </row>
    <row r="46" spans="1:46">
      <c r="A46" t="s">
        <v>359</v>
      </c>
      <c r="G46" t="s">
        <v>88</v>
      </c>
      <c r="H46" s="74">
        <v>0.87</v>
      </c>
      <c r="I46" s="47">
        <v>0</v>
      </c>
      <c r="J46" s="47">
        <v>93.47</v>
      </c>
      <c r="K46" s="47">
        <v>179.73</v>
      </c>
      <c r="L46" s="47">
        <v>9.6199999999999992</v>
      </c>
      <c r="M46" s="75">
        <v>0</v>
      </c>
      <c r="N46" s="74">
        <v>0</v>
      </c>
      <c r="O46" s="47">
        <v>91.52</v>
      </c>
      <c r="P46" s="47">
        <v>0</v>
      </c>
      <c r="Q46" s="47">
        <v>0</v>
      </c>
      <c r="R46" s="47">
        <v>0</v>
      </c>
      <c r="S46" s="75">
        <v>0</v>
      </c>
      <c r="W46">
        <v>31.74</v>
      </c>
      <c r="X46">
        <v>31.74</v>
      </c>
      <c r="Y46">
        <v>8.66</v>
      </c>
      <c r="Z46">
        <v>0</v>
      </c>
      <c r="AA46">
        <v>8.66</v>
      </c>
      <c r="AB46">
        <v>0</v>
      </c>
      <c r="AC46">
        <v>26.99</v>
      </c>
      <c r="AD46">
        <v>0.87</v>
      </c>
      <c r="AE46">
        <v>5.77</v>
      </c>
      <c r="AF46">
        <v>9.18</v>
      </c>
      <c r="AG46">
        <v>26.99</v>
      </c>
      <c r="AH46">
        <v>0</v>
      </c>
      <c r="AI46">
        <v>14.43</v>
      </c>
      <c r="AJ46">
        <v>14.29</v>
      </c>
      <c r="AK46">
        <v>3.85</v>
      </c>
      <c r="AL46">
        <v>0</v>
      </c>
      <c r="AM46">
        <v>0</v>
      </c>
      <c r="AN46">
        <v>7.34</v>
      </c>
      <c r="AO46">
        <v>38.47</v>
      </c>
      <c r="AP46">
        <v>31.74</v>
      </c>
      <c r="AQ46">
        <v>1.38</v>
      </c>
      <c r="AR46">
        <v>0</v>
      </c>
      <c r="AS46">
        <v>75</v>
      </c>
      <c r="AT46">
        <v>92.09</v>
      </c>
    </row>
    <row r="47" spans="1:46">
      <c r="A47" t="s">
        <v>360</v>
      </c>
      <c r="G47" t="s">
        <v>89</v>
      </c>
      <c r="H47" s="74">
        <v>0.87</v>
      </c>
      <c r="I47" s="47">
        <v>0</v>
      </c>
      <c r="J47" s="47">
        <v>96.699999999999989</v>
      </c>
      <c r="K47" s="47">
        <v>176.85</v>
      </c>
      <c r="L47" s="47">
        <v>9.6199999999999992</v>
      </c>
      <c r="M47" s="75">
        <v>0</v>
      </c>
      <c r="N47" s="74">
        <v>0</v>
      </c>
      <c r="O47" s="47">
        <v>91.52</v>
      </c>
      <c r="P47" s="47">
        <v>0</v>
      </c>
      <c r="Q47" s="47">
        <v>0</v>
      </c>
      <c r="R47" s="47">
        <v>0</v>
      </c>
      <c r="S47" s="75">
        <v>0</v>
      </c>
      <c r="W47">
        <v>30.78</v>
      </c>
      <c r="X47">
        <v>30.78</v>
      </c>
      <c r="Y47">
        <v>8.66</v>
      </c>
      <c r="Z47">
        <v>0</v>
      </c>
      <c r="AA47">
        <v>8.66</v>
      </c>
      <c r="AB47">
        <v>0</v>
      </c>
      <c r="AC47">
        <v>26.99</v>
      </c>
      <c r="AD47">
        <v>0.87</v>
      </c>
      <c r="AE47">
        <v>5.77</v>
      </c>
      <c r="AF47">
        <v>9.18</v>
      </c>
      <c r="AG47">
        <v>26.99</v>
      </c>
      <c r="AH47">
        <v>0</v>
      </c>
      <c r="AI47">
        <v>14.43</v>
      </c>
      <c r="AJ47">
        <v>14.29</v>
      </c>
      <c r="AK47">
        <v>3.85</v>
      </c>
      <c r="AL47">
        <v>0</v>
      </c>
      <c r="AM47">
        <v>0</v>
      </c>
      <c r="AN47">
        <v>7.34</v>
      </c>
      <c r="AO47">
        <v>38.47</v>
      </c>
      <c r="AP47">
        <v>30.78</v>
      </c>
      <c r="AQ47">
        <v>1.38</v>
      </c>
      <c r="AR47">
        <v>0</v>
      </c>
      <c r="AS47">
        <v>75</v>
      </c>
      <c r="AT47">
        <v>95.32</v>
      </c>
    </row>
    <row r="48" spans="1:46">
      <c r="A48" t="s">
        <v>364</v>
      </c>
      <c r="G48" t="s">
        <v>90</v>
      </c>
      <c r="H48" s="74">
        <v>0.87</v>
      </c>
      <c r="I48" s="47">
        <v>0</v>
      </c>
      <c r="J48" s="47">
        <v>99.509999999999991</v>
      </c>
      <c r="K48" s="47">
        <v>176.85</v>
      </c>
      <c r="L48" s="47">
        <v>9.6199999999999992</v>
      </c>
      <c r="M48" s="75">
        <v>0</v>
      </c>
      <c r="N48" s="74">
        <v>0</v>
      </c>
      <c r="O48" s="47">
        <v>91.52</v>
      </c>
      <c r="P48" s="47">
        <v>0</v>
      </c>
      <c r="Q48" s="47">
        <v>0</v>
      </c>
      <c r="R48" s="47">
        <v>0</v>
      </c>
      <c r="S48" s="75">
        <v>0</v>
      </c>
      <c r="W48">
        <v>30.78</v>
      </c>
      <c r="X48">
        <v>30.78</v>
      </c>
      <c r="Y48">
        <v>8.66</v>
      </c>
      <c r="Z48">
        <v>0</v>
      </c>
      <c r="AA48">
        <v>8.66</v>
      </c>
      <c r="AB48">
        <v>0</v>
      </c>
      <c r="AC48">
        <v>26.99</v>
      </c>
      <c r="AD48">
        <v>0.87</v>
      </c>
      <c r="AE48">
        <v>5.77</v>
      </c>
      <c r="AF48">
        <v>9.18</v>
      </c>
      <c r="AG48">
        <v>26.99</v>
      </c>
      <c r="AH48">
        <v>0</v>
      </c>
      <c r="AI48">
        <v>14.43</v>
      </c>
      <c r="AJ48">
        <v>14.29</v>
      </c>
      <c r="AK48">
        <v>3.85</v>
      </c>
      <c r="AL48">
        <v>0</v>
      </c>
      <c r="AM48">
        <v>0</v>
      </c>
      <c r="AN48">
        <v>7.34</v>
      </c>
      <c r="AO48">
        <v>38.47</v>
      </c>
      <c r="AP48">
        <v>30.78</v>
      </c>
      <c r="AQ48">
        <v>1.38</v>
      </c>
      <c r="AR48">
        <v>0</v>
      </c>
      <c r="AS48">
        <v>75</v>
      </c>
      <c r="AT48">
        <v>98.13</v>
      </c>
    </row>
    <row r="49" spans="1:46">
      <c r="A49" t="s">
        <v>365</v>
      </c>
      <c r="G49" t="s">
        <v>91</v>
      </c>
      <c r="H49" s="74">
        <v>0.87</v>
      </c>
      <c r="I49" s="47">
        <v>0</v>
      </c>
      <c r="J49" s="47">
        <v>101.38</v>
      </c>
      <c r="K49" s="47">
        <v>176.85</v>
      </c>
      <c r="L49" s="47">
        <v>9.6199999999999992</v>
      </c>
      <c r="M49" s="75">
        <v>0</v>
      </c>
      <c r="N49" s="74">
        <v>0</v>
      </c>
      <c r="O49" s="47">
        <v>91.52</v>
      </c>
      <c r="P49" s="47">
        <v>0</v>
      </c>
      <c r="Q49" s="47">
        <v>0</v>
      </c>
      <c r="R49" s="47">
        <v>0</v>
      </c>
      <c r="S49" s="75">
        <v>0</v>
      </c>
      <c r="W49">
        <v>30.78</v>
      </c>
      <c r="X49">
        <v>30.78</v>
      </c>
      <c r="Y49">
        <v>8.66</v>
      </c>
      <c r="Z49">
        <v>0</v>
      </c>
      <c r="AA49">
        <v>8.66</v>
      </c>
      <c r="AB49">
        <v>0</v>
      </c>
      <c r="AC49">
        <v>26.99</v>
      </c>
      <c r="AD49">
        <v>0.87</v>
      </c>
      <c r="AE49">
        <v>5.77</v>
      </c>
      <c r="AF49">
        <v>9.18</v>
      </c>
      <c r="AG49">
        <v>26.99</v>
      </c>
      <c r="AH49">
        <v>0</v>
      </c>
      <c r="AI49">
        <v>14.43</v>
      </c>
      <c r="AJ49">
        <v>14.29</v>
      </c>
      <c r="AK49">
        <v>3.85</v>
      </c>
      <c r="AL49">
        <v>0</v>
      </c>
      <c r="AM49">
        <v>0</v>
      </c>
      <c r="AN49">
        <v>7.34</v>
      </c>
      <c r="AO49">
        <v>38.47</v>
      </c>
      <c r="AP49">
        <v>30.78</v>
      </c>
      <c r="AQ49">
        <v>1.38</v>
      </c>
      <c r="AR49">
        <v>0</v>
      </c>
      <c r="AS49">
        <v>75</v>
      </c>
      <c r="AT49">
        <v>100</v>
      </c>
    </row>
    <row r="50" spans="1:46">
      <c r="A50" t="s">
        <v>366</v>
      </c>
      <c r="G50" t="s">
        <v>92</v>
      </c>
      <c r="H50" s="74">
        <v>0.87</v>
      </c>
      <c r="I50" s="47">
        <v>0</v>
      </c>
      <c r="J50" s="47">
        <v>101.38</v>
      </c>
      <c r="K50" s="47">
        <v>176.85</v>
      </c>
      <c r="L50" s="47">
        <v>9.6199999999999992</v>
      </c>
      <c r="M50" s="75">
        <v>0</v>
      </c>
      <c r="N50" s="74">
        <v>0</v>
      </c>
      <c r="O50" s="47">
        <v>91.52</v>
      </c>
      <c r="P50" s="47">
        <v>0</v>
      </c>
      <c r="Q50" s="47">
        <v>0</v>
      </c>
      <c r="R50" s="47">
        <v>0</v>
      </c>
      <c r="S50" s="75">
        <v>0</v>
      </c>
      <c r="W50">
        <v>30.78</v>
      </c>
      <c r="X50">
        <v>30.78</v>
      </c>
      <c r="Y50">
        <v>8.66</v>
      </c>
      <c r="Z50">
        <v>0</v>
      </c>
      <c r="AA50">
        <v>8.66</v>
      </c>
      <c r="AB50">
        <v>0</v>
      </c>
      <c r="AC50">
        <v>26.99</v>
      </c>
      <c r="AD50">
        <v>0.87</v>
      </c>
      <c r="AE50">
        <v>5.77</v>
      </c>
      <c r="AF50">
        <v>9.18</v>
      </c>
      <c r="AG50">
        <v>26.99</v>
      </c>
      <c r="AH50">
        <v>0</v>
      </c>
      <c r="AI50">
        <v>14.43</v>
      </c>
      <c r="AJ50">
        <v>14.29</v>
      </c>
      <c r="AK50">
        <v>3.85</v>
      </c>
      <c r="AL50">
        <v>0</v>
      </c>
      <c r="AM50">
        <v>0</v>
      </c>
      <c r="AN50">
        <v>7.34</v>
      </c>
      <c r="AO50">
        <v>38.47</v>
      </c>
      <c r="AP50">
        <v>30.78</v>
      </c>
      <c r="AQ50">
        <v>1.38</v>
      </c>
      <c r="AR50">
        <v>0</v>
      </c>
      <c r="AS50">
        <v>75</v>
      </c>
      <c r="AT50">
        <v>100</v>
      </c>
    </row>
    <row r="51" spans="1:46">
      <c r="A51" t="s">
        <v>367</v>
      </c>
      <c r="G51" t="s">
        <v>93</v>
      </c>
      <c r="H51" s="74">
        <v>0.87</v>
      </c>
      <c r="I51" s="47">
        <v>0</v>
      </c>
      <c r="J51" s="47">
        <v>101.38</v>
      </c>
      <c r="K51" s="47">
        <v>176.85</v>
      </c>
      <c r="L51" s="47">
        <v>9.6199999999999992</v>
      </c>
      <c r="M51" s="75">
        <v>0</v>
      </c>
      <c r="N51" s="74">
        <v>0</v>
      </c>
      <c r="O51" s="47">
        <v>91.52</v>
      </c>
      <c r="P51" s="47">
        <v>0</v>
      </c>
      <c r="Q51" s="47">
        <v>0</v>
      </c>
      <c r="R51" s="47">
        <v>0</v>
      </c>
      <c r="S51" s="75">
        <v>0</v>
      </c>
      <c r="W51">
        <v>30.78</v>
      </c>
      <c r="X51">
        <v>30.78</v>
      </c>
      <c r="Y51">
        <v>8.66</v>
      </c>
      <c r="Z51">
        <v>0</v>
      </c>
      <c r="AA51">
        <v>8.66</v>
      </c>
      <c r="AB51">
        <v>0</v>
      </c>
      <c r="AC51">
        <v>26.99</v>
      </c>
      <c r="AD51">
        <v>0.87</v>
      </c>
      <c r="AE51">
        <v>5.77</v>
      </c>
      <c r="AF51">
        <v>9.18</v>
      </c>
      <c r="AG51">
        <v>26.99</v>
      </c>
      <c r="AH51">
        <v>0</v>
      </c>
      <c r="AI51">
        <v>14.43</v>
      </c>
      <c r="AJ51">
        <v>14.29</v>
      </c>
      <c r="AK51">
        <v>3.85</v>
      </c>
      <c r="AL51">
        <v>0</v>
      </c>
      <c r="AM51">
        <v>0</v>
      </c>
      <c r="AN51">
        <v>7.34</v>
      </c>
      <c r="AO51">
        <v>38.47</v>
      </c>
      <c r="AP51">
        <v>30.78</v>
      </c>
      <c r="AQ51">
        <v>1.38</v>
      </c>
      <c r="AR51">
        <v>0</v>
      </c>
      <c r="AS51">
        <v>75</v>
      </c>
      <c r="AT51">
        <v>100</v>
      </c>
    </row>
    <row r="52" spans="1:46">
      <c r="A52" t="s">
        <v>368</v>
      </c>
      <c r="G52" t="s">
        <v>94</v>
      </c>
      <c r="H52" s="74">
        <v>0.87</v>
      </c>
      <c r="I52" s="47">
        <v>0</v>
      </c>
      <c r="J52" s="47">
        <v>101.38</v>
      </c>
      <c r="K52" s="47">
        <v>176.85</v>
      </c>
      <c r="L52" s="47">
        <v>9.6199999999999992</v>
      </c>
      <c r="M52" s="75">
        <v>0</v>
      </c>
      <c r="N52" s="74">
        <v>0</v>
      </c>
      <c r="O52" s="47">
        <v>91.52</v>
      </c>
      <c r="P52" s="47">
        <v>0</v>
      </c>
      <c r="Q52" s="47">
        <v>0</v>
      </c>
      <c r="R52" s="47">
        <v>0</v>
      </c>
      <c r="S52" s="75">
        <v>0</v>
      </c>
      <c r="W52">
        <v>30.78</v>
      </c>
      <c r="X52">
        <v>30.78</v>
      </c>
      <c r="Y52">
        <v>8.66</v>
      </c>
      <c r="Z52">
        <v>0</v>
      </c>
      <c r="AA52">
        <v>8.66</v>
      </c>
      <c r="AB52">
        <v>0</v>
      </c>
      <c r="AC52">
        <v>26.99</v>
      </c>
      <c r="AD52">
        <v>0.87</v>
      </c>
      <c r="AE52">
        <v>5.77</v>
      </c>
      <c r="AF52">
        <v>9.18</v>
      </c>
      <c r="AG52">
        <v>26.99</v>
      </c>
      <c r="AH52">
        <v>0</v>
      </c>
      <c r="AI52">
        <v>14.43</v>
      </c>
      <c r="AJ52">
        <v>14.29</v>
      </c>
      <c r="AK52">
        <v>3.85</v>
      </c>
      <c r="AL52">
        <v>0</v>
      </c>
      <c r="AM52">
        <v>0</v>
      </c>
      <c r="AN52">
        <v>7.34</v>
      </c>
      <c r="AO52">
        <v>38.47</v>
      </c>
      <c r="AP52">
        <v>30.78</v>
      </c>
      <c r="AQ52">
        <v>1.38</v>
      </c>
      <c r="AR52">
        <v>0</v>
      </c>
      <c r="AS52">
        <v>75</v>
      </c>
      <c r="AT52">
        <v>100</v>
      </c>
    </row>
    <row r="53" spans="1:46">
      <c r="A53" t="s">
        <v>399</v>
      </c>
      <c r="G53" t="s">
        <v>95</v>
      </c>
      <c r="H53" s="74">
        <v>0.87</v>
      </c>
      <c r="I53" s="47">
        <v>0</v>
      </c>
      <c r="J53" s="47">
        <v>101.38</v>
      </c>
      <c r="K53" s="47">
        <v>176.85</v>
      </c>
      <c r="L53" s="47">
        <v>9.6199999999999992</v>
      </c>
      <c r="M53" s="75">
        <v>0</v>
      </c>
      <c r="N53" s="74">
        <v>0</v>
      </c>
      <c r="O53" s="47">
        <v>91.52</v>
      </c>
      <c r="P53" s="47">
        <v>0</v>
      </c>
      <c r="Q53" s="47">
        <v>0</v>
      </c>
      <c r="R53" s="47">
        <v>0</v>
      </c>
      <c r="S53" s="75">
        <v>0</v>
      </c>
      <c r="W53">
        <v>30.78</v>
      </c>
      <c r="X53">
        <v>30.78</v>
      </c>
      <c r="Y53">
        <v>8.66</v>
      </c>
      <c r="Z53">
        <v>0</v>
      </c>
      <c r="AA53">
        <v>8.66</v>
      </c>
      <c r="AB53">
        <v>0</v>
      </c>
      <c r="AC53">
        <v>26.99</v>
      </c>
      <c r="AD53">
        <v>0.87</v>
      </c>
      <c r="AE53">
        <v>5.77</v>
      </c>
      <c r="AF53">
        <v>9.18</v>
      </c>
      <c r="AG53">
        <v>26.99</v>
      </c>
      <c r="AH53">
        <v>0</v>
      </c>
      <c r="AI53">
        <v>14.43</v>
      </c>
      <c r="AJ53">
        <v>14.29</v>
      </c>
      <c r="AK53">
        <v>3.85</v>
      </c>
      <c r="AL53">
        <v>0</v>
      </c>
      <c r="AM53">
        <v>0</v>
      </c>
      <c r="AN53">
        <v>7.34</v>
      </c>
      <c r="AO53">
        <v>38.47</v>
      </c>
      <c r="AP53">
        <v>30.78</v>
      </c>
      <c r="AQ53">
        <v>1.38</v>
      </c>
      <c r="AR53">
        <v>0</v>
      </c>
      <c r="AS53">
        <v>75</v>
      </c>
      <c r="AT53">
        <v>100</v>
      </c>
    </row>
    <row r="54" spans="1:46">
      <c r="A54" t="s">
        <v>398</v>
      </c>
      <c r="G54" t="s">
        <v>96</v>
      </c>
      <c r="H54" s="74">
        <v>0.87</v>
      </c>
      <c r="I54" s="47">
        <v>0</v>
      </c>
      <c r="J54" s="47">
        <v>101.38</v>
      </c>
      <c r="K54" s="47">
        <v>176.85</v>
      </c>
      <c r="L54" s="47">
        <v>9.6199999999999992</v>
      </c>
      <c r="M54" s="75">
        <v>0</v>
      </c>
      <c r="N54" s="74">
        <v>0</v>
      </c>
      <c r="O54" s="47">
        <v>91.52</v>
      </c>
      <c r="P54" s="47">
        <v>0</v>
      </c>
      <c r="Q54" s="47">
        <v>0</v>
      </c>
      <c r="R54" s="47">
        <v>0</v>
      </c>
      <c r="S54" s="75">
        <v>0</v>
      </c>
      <c r="W54">
        <v>30.78</v>
      </c>
      <c r="X54">
        <v>30.78</v>
      </c>
      <c r="Y54">
        <v>8.66</v>
      </c>
      <c r="Z54">
        <v>0</v>
      </c>
      <c r="AA54">
        <v>8.66</v>
      </c>
      <c r="AB54">
        <v>0</v>
      </c>
      <c r="AC54">
        <v>26.99</v>
      </c>
      <c r="AD54">
        <v>0.87</v>
      </c>
      <c r="AE54">
        <v>5.77</v>
      </c>
      <c r="AF54">
        <v>9.18</v>
      </c>
      <c r="AG54">
        <v>26.99</v>
      </c>
      <c r="AH54">
        <v>0</v>
      </c>
      <c r="AI54">
        <v>14.43</v>
      </c>
      <c r="AJ54">
        <v>14.29</v>
      </c>
      <c r="AK54">
        <v>3.85</v>
      </c>
      <c r="AL54">
        <v>0</v>
      </c>
      <c r="AM54">
        <v>0</v>
      </c>
      <c r="AN54">
        <v>7.34</v>
      </c>
      <c r="AO54">
        <v>38.47</v>
      </c>
      <c r="AP54">
        <v>30.78</v>
      </c>
      <c r="AQ54">
        <v>1.38</v>
      </c>
      <c r="AR54">
        <v>0</v>
      </c>
      <c r="AS54">
        <v>75</v>
      </c>
      <c r="AT54">
        <v>100</v>
      </c>
    </row>
    <row r="55" spans="1:46">
      <c r="A55" t="s">
        <v>400</v>
      </c>
      <c r="G55" t="s">
        <v>97</v>
      </c>
      <c r="H55" s="74">
        <v>0.87</v>
      </c>
      <c r="I55" s="47">
        <v>0</v>
      </c>
      <c r="J55" s="47">
        <v>101.38</v>
      </c>
      <c r="K55" s="47">
        <v>153.75</v>
      </c>
      <c r="L55" s="47">
        <v>9.6199999999999992</v>
      </c>
      <c r="M55" s="75">
        <v>0</v>
      </c>
      <c r="N55" s="74">
        <v>0</v>
      </c>
      <c r="O55" s="47">
        <v>91.52</v>
      </c>
      <c r="P55" s="47">
        <v>0</v>
      </c>
      <c r="Q55" s="47">
        <v>0</v>
      </c>
      <c r="R55" s="47">
        <v>0</v>
      </c>
      <c r="S55" s="75">
        <v>0</v>
      </c>
      <c r="W55">
        <v>23.08</v>
      </c>
      <c r="X55">
        <v>23.08</v>
      </c>
      <c r="Y55">
        <v>8.66</v>
      </c>
      <c r="Z55">
        <v>0</v>
      </c>
      <c r="AA55">
        <v>8.66</v>
      </c>
      <c r="AB55">
        <v>0</v>
      </c>
      <c r="AC55">
        <v>26.99</v>
      </c>
      <c r="AD55">
        <v>0.87</v>
      </c>
      <c r="AE55">
        <v>5.77</v>
      </c>
      <c r="AF55">
        <v>9.18</v>
      </c>
      <c r="AG55">
        <v>26.99</v>
      </c>
      <c r="AH55">
        <v>0</v>
      </c>
      <c r="AI55">
        <v>14.43</v>
      </c>
      <c r="AJ55">
        <v>14.29</v>
      </c>
      <c r="AK55">
        <v>3.85</v>
      </c>
      <c r="AL55">
        <v>0</v>
      </c>
      <c r="AM55">
        <v>0</v>
      </c>
      <c r="AN55">
        <v>7.34</v>
      </c>
      <c r="AO55">
        <v>38.47</v>
      </c>
      <c r="AP55">
        <v>23.08</v>
      </c>
      <c r="AQ55">
        <v>1.38</v>
      </c>
      <c r="AR55">
        <v>0</v>
      </c>
      <c r="AS55">
        <v>75</v>
      </c>
      <c r="AT55">
        <v>100</v>
      </c>
    </row>
    <row r="56" spans="1:46">
      <c r="A56" t="s">
        <v>400</v>
      </c>
      <c r="G56" t="s">
        <v>98</v>
      </c>
      <c r="H56" s="74">
        <v>0.87</v>
      </c>
      <c r="I56" s="47">
        <v>0</v>
      </c>
      <c r="J56" s="47">
        <v>101.38</v>
      </c>
      <c r="K56" s="47">
        <v>153.75</v>
      </c>
      <c r="L56" s="47">
        <v>9.6199999999999992</v>
      </c>
      <c r="M56" s="75">
        <v>0</v>
      </c>
      <c r="N56" s="74">
        <v>0</v>
      </c>
      <c r="O56" s="47">
        <v>91.52</v>
      </c>
      <c r="P56" s="47">
        <v>0</v>
      </c>
      <c r="Q56" s="47">
        <v>0</v>
      </c>
      <c r="R56" s="47">
        <v>0</v>
      </c>
      <c r="S56" s="75">
        <v>0</v>
      </c>
      <c r="W56">
        <v>23.08</v>
      </c>
      <c r="X56">
        <v>23.08</v>
      </c>
      <c r="Y56">
        <v>8.66</v>
      </c>
      <c r="Z56">
        <v>0</v>
      </c>
      <c r="AA56">
        <v>8.66</v>
      </c>
      <c r="AB56">
        <v>0</v>
      </c>
      <c r="AC56">
        <v>26.99</v>
      </c>
      <c r="AD56">
        <v>0.87</v>
      </c>
      <c r="AE56">
        <v>5.77</v>
      </c>
      <c r="AF56">
        <v>9.18</v>
      </c>
      <c r="AG56">
        <v>26.99</v>
      </c>
      <c r="AH56">
        <v>0</v>
      </c>
      <c r="AI56">
        <v>14.43</v>
      </c>
      <c r="AJ56">
        <v>14.29</v>
      </c>
      <c r="AK56">
        <v>3.85</v>
      </c>
      <c r="AL56">
        <v>0</v>
      </c>
      <c r="AM56">
        <v>0</v>
      </c>
      <c r="AN56">
        <v>7.34</v>
      </c>
      <c r="AO56">
        <v>38.47</v>
      </c>
      <c r="AP56">
        <v>23.08</v>
      </c>
      <c r="AQ56">
        <v>1.38</v>
      </c>
      <c r="AR56">
        <v>0</v>
      </c>
      <c r="AS56">
        <v>75</v>
      </c>
      <c r="AT56">
        <v>100</v>
      </c>
    </row>
    <row r="57" spans="1:46">
      <c r="G57" t="s">
        <v>99</v>
      </c>
      <c r="H57" s="74">
        <v>0.87</v>
      </c>
      <c r="I57" s="47">
        <v>0</v>
      </c>
      <c r="J57" s="47">
        <v>101.38</v>
      </c>
      <c r="K57" s="47">
        <v>153.75</v>
      </c>
      <c r="L57" s="47">
        <v>9.6199999999999992</v>
      </c>
      <c r="M57" s="75">
        <v>0</v>
      </c>
      <c r="N57" s="74">
        <v>0</v>
      </c>
      <c r="O57" s="47">
        <v>91.52</v>
      </c>
      <c r="P57" s="47">
        <v>0</v>
      </c>
      <c r="Q57" s="47">
        <v>0</v>
      </c>
      <c r="R57" s="47">
        <v>0</v>
      </c>
      <c r="S57" s="75">
        <v>0</v>
      </c>
      <c r="W57">
        <v>23.08</v>
      </c>
      <c r="X57">
        <v>23.08</v>
      </c>
      <c r="Y57">
        <v>8.66</v>
      </c>
      <c r="Z57">
        <v>0</v>
      </c>
      <c r="AA57">
        <v>8.66</v>
      </c>
      <c r="AB57">
        <v>0</v>
      </c>
      <c r="AC57">
        <v>26.99</v>
      </c>
      <c r="AD57">
        <v>0.87</v>
      </c>
      <c r="AE57">
        <v>5.77</v>
      </c>
      <c r="AF57">
        <v>9.18</v>
      </c>
      <c r="AG57">
        <v>26.99</v>
      </c>
      <c r="AH57">
        <v>0</v>
      </c>
      <c r="AI57">
        <v>14.43</v>
      </c>
      <c r="AJ57">
        <v>14.29</v>
      </c>
      <c r="AK57">
        <v>3.85</v>
      </c>
      <c r="AL57">
        <v>0</v>
      </c>
      <c r="AM57">
        <v>0</v>
      </c>
      <c r="AN57">
        <v>7.34</v>
      </c>
      <c r="AO57">
        <v>38.47</v>
      </c>
      <c r="AP57">
        <v>23.08</v>
      </c>
      <c r="AQ57">
        <v>1.38</v>
      </c>
      <c r="AR57">
        <v>0</v>
      </c>
      <c r="AS57">
        <v>75</v>
      </c>
      <c r="AT57">
        <v>100</v>
      </c>
    </row>
    <row r="58" spans="1:46">
      <c r="G58" t="s">
        <v>100</v>
      </c>
      <c r="H58" s="74">
        <v>0.87</v>
      </c>
      <c r="I58" s="47">
        <v>0</v>
      </c>
      <c r="J58" s="47">
        <v>101.38</v>
      </c>
      <c r="K58" s="47">
        <v>153.75</v>
      </c>
      <c r="L58" s="47">
        <v>9.6199999999999992</v>
      </c>
      <c r="M58" s="75">
        <v>0</v>
      </c>
      <c r="N58" s="74">
        <v>0</v>
      </c>
      <c r="O58" s="47">
        <v>91.52</v>
      </c>
      <c r="P58" s="47">
        <v>0</v>
      </c>
      <c r="Q58" s="47">
        <v>0</v>
      </c>
      <c r="R58" s="47">
        <v>0</v>
      </c>
      <c r="S58" s="75">
        <v>0</v>
      </c>
      <c r="W58">
        <v>23.08</v>
      </c>
      <c r="X58">
        <v>23.08</v>
      </c>
      <c r="Y58">
        <v>8.66</v>
      </c>
      <c r="Z58">
        <v>0</v>
      </c>
      <c r="AA58">
        <v>8.66</v>
      </c>
      <c r="AB58">
        <v>0</v>
      </c>
      <c r="AC58">
        <v>26.99</v>
      </c>
      <c r="AD58">
        <v>0.87</v>
      </c>
      <c r="AE58">
        <v>5.77</v>
      </c>
      <c r="AF58">
        <v>9.18</v>
      </c>
      <c r="AG58">
        <v>26.99</v>
      </c>
      <c r="AH58">
        <v>0</v>
      </c>
      <c r="AI58">
        <v>14.43</v>
      </c>
      <c r="AJ58">
        <v>14.29</v>
      </c>
      <c r="AK58">
        <v>3.85</v>
      </c>
      <c r="AL58">
        <v>0</v>
      </c>
      <c r="AM58">
        <v>0</v>
      </c>
      <c r="AN58">
        <v>7.34</v>
      </c>
      <c r="AO58">
        <v>38.47</v>
      </c>
      <c r="AP58">
        <v>23.08</v>
      </c>
      <c r="AQ58">
        <v>1.38</v>
      </c>
      <c r="AR58">
        <v>0</v>
      </c>
      <c r="AS58">
        <v>75</v>
      </c>
      <c r="AT58">
        <v>100</v>
      </c>
    </row>
    <row r="59" spans="1:46">
      <c r="G59" t="s">
        <v>101</v>
      </c>
      <c r="H59" s="74">
        <v>0.87</v>
      </c>
      <c r="I59" s="47">
        <v>0</v>
      </c>
      <c r="J59" s="47">
        <v>101.38</v>
      </c>
      <c r="K59" s="47">
        <v>153.75</v>
      </c>
      <c r="L59" s="47">
        <v>9.6199999999999992</v>
      </c>
      <c r="M59" s="75">
        <v>0</v>
      </c>
      <c r="N59" s="74">
        <v>0</v>
      </c>
      <c r="O59" s="47">
        <v>91.52</v>
      </c>
      <c r="P59" s="47">
        <v>0</v>
      </c>
      <c r="Q59" s="47">
        <v>0</v>
      </c>
      <c r="R59" s="47">
        <v>0</v>
      </c>
      <c r="S59" s="75">
        <v>0</v>
      </c>
      <c r="W59">
        <v>23.08</v>
      </c>
      <c r="X59">
        <v>23.08</v>
      </c>
      <c r="Y59">
        <v>8.66</v>
      </c>
      <c r="Z59">
        <v>0</v>
      </c>
      <c r="AA59">
        <v>8.66</v>
      </c>
      <c r="AB59">
        <v>0</v>
      </c>
      <c r="AC59">
        <v>26.99</v>
      </c>
      <c r="AD59">
        <v>0.87</v>
      </c>
      <c r="AE59">
        <v>5.77</v>
      </c>
      <c r="AF59">
        <v>9.18</v>
      </c>
      <c r="AG59">
        <v>26.99</v>
      </c>
      <c r="AH59">
        <v>0</v>
      </c>
      <c r="AI59">
        <v>14.43</v>
      </c>
      <c r="AJ59">
        <v>14.29</v>
      </c>
      <c r="AK59">
        <v>3.85</v>
      </c>
      <c r="AL59">
        <v>0</v>
      </c>
      <c r="AM59">
        <v>0</v>
      </c>
      <c r="AN59">
        <v>7.34</v>
      </c>
      <c r="AO59">
        <v>38.47</v>
      </c>
      <c r="AP59">
        <v>23.08</v>
      </c>
      <c r="AQ59">
        <v>1.38</v>
      </c>
      <c r="AR59">
        <v>0</v>
      </c>
      <c r="AS59">
        <v>75</v>
      </c>
      <c r="AT59">
        <v>100</v>
      </c>
    </row>
    <row r="60" spans="1:46">
      <c r="G60" t="s">
        <v>102</v>
      </c>
      <c r="H60" s="74">
        <v>0.87</v>
      </c>
      <c r="I60" s="47">
        <v>0</v>
      </c>
      <c r="J60" s="47">
        <v>101.38</v>
      </c>
      <c r="K60" s="47">
        <v>153.75</v>
      </c>
      <c r="L60" s="47">
        <v>9.6199999999999992</v>
      </c>
      <c r="M60" s="75">
        <v>0</v>
      </c>
      <c r="N60" s="74">
        <v>0</v>
      </c>
      <c r="O60" s="47">
        <v>91.52</v>
      </c>
      <c r="P60" s="47">
        <v>0</v>
      </c>
      <c r="Q60" s="47">
        <v>0</v>
      </c>
      <c r="R60" s="47">
        <v>0</v>
      </c>
      <c r="S60" s="75">
        <v>0</v>
      </c>
      <c r="W60">
        <v>23.08</v>
      </c>
      <c r="X60">
        <v>23.08</v>
      </c>
      <c r="Y60">
        <v>8.66</v>
      </c>
      <c r="Z60">
        <v>0</v>
      </c>
      <c r="AA60">
        <v>8.66</v>
      </c>
      <c r="AB60">
        <v>0</v>
      </c>
      <c r="AC60">
        <v>26.99</v>
      </c>
      <c r="AD60">
        <v>0.87</v>
      </c>
      <c r="AE60">
        <v>5.77</v>
      </c>
      <c r="AF60">
        <v>9.18</v>
      </c>
      <c r="AG60">
        <v>26.99</v>
      </c>
      <c r="AH60">
        <v>0</v>
      </c>
      <c r="AI60">
        <v>14.43</v>
      </c>
      <c r="AJ60">
        <v>14.29</v>
      </c>
      <c r="AK60">
        <v>3.85</v>
      </c>
      <c r="AL60">
        <v>0</v>
      </c>
      <c r="AM60">
        <v>0</v>
      </c>
      <c r="AN60">
        <v>7.34</v>
      </c>
      <c r="AO60">
        <v>38.47</v>
      </c>
      <c r="AP60">
        <v>23.08</v>
      </c>
      <c r="AQ60">
        <v>1.38</v>
      </c>
      <c r="AR60">
        <v>0</v>
      </c>
      <c r="AS60">
        <v>75</v>
      </c>
      <c r="AT60">
        <v>100</v>
      </c>
    </row>
    <row r="61" spans="1:46">
      <c r="G61" t="s">
        <v>103</v>
      </c>
      <c r="H61" s="74">
        <v>0.87</v>
      </c>
      <c r="I61" s="47">
        <v>0</v>
      </c>
      <c r="J61" s="47">
        <v>101.38</v>
      </c>
      <c r="K61" s="47">
        <v>153.75</v>
      </c>
      <c r="L61" s="47">
        <v>9.6199999999999992</v>
      </c>
      <c r="M61" s="75">
        <v>0</v>
      </c>
      <c r="N61" s="74">
        <v>0</v>
      </c>
      <c r="O61" s="47">
        <v>91.52</v>
      </c>
      <c r="P61" s="47">
        <v>0</v>
      </c>
      <c r="Q61" s="47">
        <v>0</v>
      </c>
      <c r="R61" s="47">
        <v>0</v>
      </c>
      <c r="S61" s="75">
        <v>0</v>
      </c>
      <c r="W61">
        <v>23.08</v>
      </c>
      <c r="X61">
        <v>23.08</v>
      </c>
      <c r="Y61">
        <v>8.66</v>
      </c>
      <c r="Z61">
        <v>0</v>
      </c>
      <c r="AA61">
        <v>8.66</v>
      </c>
      <c r="AB61">
        <v>0</v>
      </c>
      <c r="AC61">
        <v>26.99</v>
      </c>
      <c r="AD61">
        <v>0.87</v>
      </c>
      <c r="AE61">
        <v>5.77</v>
      </c>
      <c r="AF61">
        <v>9.18</v>
      </c>
      <c r="AG61">
        <v>26.99</v>
      </c>
      <c r="AH61">
        <v>0</v>
      </c>
      <c r="AI61">
        <v>14.43</v>
      </c>
      <c r="AJ61">
        <v>14.29</v>
      </c>
      <c r="AK61">
        <v>3.85</v>
      </c>
      <c r="AL61">
        <v>0</v>
      </c>
      <c r="AM61">
        <v>0</v>
      </c>
      <c r="AN61">
        <v>7.34</v>
      </c>
      <c r="AO61">
        <v>38.47</v>
      </c>
      <c r="AP61">
        <v>23.08</v>
      </c>
      <c r="AQ61">
        <v>1.38</v>
      </c>
      <c r="AR61">
        <v>0</v>
      </c>
      <c r="AS61">
        <v>75</v>
      </c>
      <c r="AT61">
        <v>100</v>
      </c>
    </row>
    <row r="62" spans="1:46">
      <c r="G62" t="s">
        <v>104</v>
      </c>
      <c r="H62" s="74">
        <v>0.87</v>
      </c>
      <c r="I62" s="47">
        <v>0</v>
      </c>
      <c r="J62" s="47">
        <v>101.38</v>
      </c>
      <c r="K62" s="47">
        <v>153.75</v>
      </c>
      <c r="L62" s="47">
        <v>9.6199999999999992</v>
      </c>
      <c r="M62" s="75">
        <v>0</v>
      </c>
      <c r="N62" s="74">
        <v>0</v>
      </c>
      <c r="O62" s="47">
        <v>91.52</v>
      </c>
      <c r="P62" s="47">
        <v>0</v>
      </c>
      <c r="Q62" s="47">
        <v>0</v>
      </c>
      <c r="R62" s="47">
        <v>0</v>
      </c>
      <c r="S62" s="75">
        <v>0</v>
      </c>
      <c r="W62">
        <v>23.08</v>
      </c>
      <c r="X62">
        <v>23.08</v>
      </c>
      <c r="Y62">
        <v>8.66</v>
      </c>
      <c r="Z62">
        <v>0</v>
      </c>
      <c r="AA62">
        <v>8.66</v>
      </c>
      <c r="AB62">
        <v>0</v>
      </c>
      <c r="AC62">
        <v>26.99</v>
      </c>
      <c r="AD62">
        <v>0.87</v>
      </c>
      <c r="AE62">
        <v>5.77</v>
      </c>
      <c r="AF62">
        <v>9.18</v>
      </c>
      <c r="AG62">
        <v>26.99</v>
      </c>
      <c r="AH62">
        <v>0</v>
      </c>
      <c r="AI62">
        <v>14.43</v>
      </c>
      <c r="AJ62">
        <v>14.29</v>
      </c>
      <c r="AK62">
        <v>3.85</v>
      </c>
      <c r="AL62">
        <v>0</v>
      </c>
      <c r="AM62">
        <v>0</v>
      </c>
      <c r="AN62">
        <v>7.34</v>
      </c>
      <c r="AO62">
        <v>38.47</v>
      </c>
      <c r="AP62">
        <v>23.08</v>
      </c>
      <c r="AQ62">
        <v>1.38</v>
      </c>
      <c r="AR62">
        <v>0</v>
      </c>
      <c r="AS62">
        <v>75</v>
      </c>
      <c r="AT62">
        <v>100</v>
      </c>
    </row>
    <row r="63" spans="1:46">
      <c r="G63" t="s">
        <v>105</v>
      </c>
      <c r="H63" s="74">
        <v>0.67</v>
      </c>
      <c r="I63" s="47">
        <v>0</v>
      </c>
      <c r="J63" s="47">
        <v>100.69</v>
      </c>
      <c r="K63" s="47">
        <v>153.75</v>
      </c>
      <c r="L63" s="47">
        <v>9.6199999999999992</v>
      </c>
      <c r="M63" s="75">
        <v>0</v>
      </c>
      <c r="N63" s="74">
        <v>0</v>
      </c>
      <c r="O63" s="47">
        <v>91.52</v>
      </c>
      <c r="P63" s="47">
        <v>0</v>
      </c>
      <c r="Q63" s="47">
        <v>0</v>
      </c>
      <c r="R63" s="47">
        <v>0</v>
      </c>
      <c r="S63" s="75">
        <v>0</v>
      </c>
      <c r="W63">
        <v>23.08</v>
      </c>
      <c r="X63">
        <v>23.08</v>
      </c>
      <c r="Y63">
        <v>8.66</v>
      </c>
      <c r="Z63">
        <v>0</v>
      </c>
      <c r="AA63">
        <v>8.66</v>
      </c>
      <c r="AB63">
        <v>0</v>
      </c>
      <c r="AC63">
        <v>26.99</v>
      </c>
      <c r="AD63">
        <v>0.67</v>
      </c>
      <c r="AE63">
        <v>5.77</v>
      </c>
      <c r="AF63">
        <v>9.18</v>
      </c>
      <c r="AG63">
        <v>26.99</v>
      </c>
      <c r="AH63">
        <v>0</v>
      </c>
      <c r="AI63">
        <v>14.43</v>
      </c>
      <c r="AJ63">
        <v>14.29</v>
      </c>
      <c r="AK63">
        <v>3.85</v>
      </c>
      <c r="AL63">
        <v>0</v>
      </c>
      <c r="AM63">
        <v>0</v>
      </c>
      <c r="AN63">
        <v>7.34</v>
      </c>
      <c r="AO63">
        <v>38.47</v>
      </c>
      <c r="AP63">
        <v>23.08</v>
      </c>
      <c r="AQ63">
        <v>1.38</v>
      </c>
      <c r="AR63">
        <v>0</v>
      </c>
      <c r="AS63">
        <v>75</v>
      </c>
      <c r="AT63">
        <v>99.31</v>
      </c>
    </row>
    <row r="64" spans="1:46">
      <c r="G64" t="s">
        <v>106</v>
      </c>
      <c r="H64" s="74">
        <v>0.67</v>
      </c>
      <c r="I64" s="47">
        <v>0</v>
      </c>
      <c r="J64" s="47">
        <v>96.07</v>
      </c>
      <c r="K64" s="47">
        <v>153.75</v>
      </c>
      <c r="L64" s="47">
        <v>9.6199999999999992</v>
      </c>
      <c r="M64" s="75">
        <v>0</v>
      </c>
      <c r="N64" s="74">
        <v>0</v>
      </c>
      <c r="O64" s="47">
        <v>91.52</v>
      </c>
      <c r="P64" s="47">
        <v>0</v>
      </c>
      <c r="Q64" s="47">
        <v>0</v>
      </c>
      <c r="R64" s="47">
        <v>0</v>
      </c>
      <c r="S64" s="75">
        <v>0</v>
      </c>
      <c r="W64">
        <v>23.08</v>
      </c>
      <c r="X64">
        <v>23.08</v>
      </c>
      <c r="Y64">
        <v>8.66</v>
      </c>
      <c r="Z64">
        <v>0</v>
      </c>
      <c r="AA64">
        <v>8.66</v>
      </c>
      <c r="AB64">
        <v>0</v>
      </c>
      <c r="AC64">
        <v>26.99</v>
      </c>
      <c r="AD64">
        <v>0.67</v>
      </c>
      <c r="AE64">
        <v>5.77</v>
      </c>
      <c r="AF64">
        <v>9.18</v>
      </c>
      <c r="AG64">
        <v>26.99</v>
      </c>
      <c r="AH64">
        <v>0</v>
      </c>
      <c r="AI64">
        <v>14.43</v>
      </c>
      <c r="AJ64">
        <v>14.29</v>
      </c>
      <c r="AK64">
        <v>3.85</v>
      </c>
      <c r="AL64">
        <v>0</v>
      </c>
      <c r="AM64">
        <v>0</v>
      </c>
      <c r="AN64">
        <v>7.34</v>
      </c>
      <c r="AO64">
        <v>38.47</v>
      </c>
      <c r="AP64">
        <v>23.08</v>
      </c>
      <c r="AQ64">
        <v>1.38</v>
      </c>
      <c r="AR64">
        <v>0</v>
      </c>
      <c r="AS64">
        <v>75</v>
      </c>
      <c r="AT64">
        <v>94.69</v>
      </c>
    </row>
    <row r="65" spans="7:46">
      <c r="G65" t="s">
        <v>107</v>
      </c>
      <c r="H65" s="74">
        <v>0.67</v>
      </c>
      <c r="I65" s="47">
        <v>0</v>
      </c>
      <c r="J65" s="47">
        <v>90.61</v>
      </c>
      <c r="K65" s="47">
        <v>153.75</v>
      </c>
      <c r="L65" s="47">
        <v>9.6199999999999992</v>
      </c>
      <c r="M65" s="75">
        <v>0</v>
      </c>
      <c r="N65" s="74">
        <v>0</v>
      </c>
      <c r="O65" s="47">
        <v>91.52</v>
      </c>
      <c r="P65" s="47">
        <v>0</v>
      </c>
      <c r="Q65" s="47">
        <v>0</v>
      </c>
      <c r="R65" s="47">
        <v>0</v>
      </c>
      <c r="S65" s="75">
        <v>0</v>
      </c>
      <c r="W65">
        <v>23.08</v>
      </c>
      <c r="X65">
        <v>23.08</v>
      </c>
      <c r="Y65">
        <v>8.66</v>
      </c>
      <c r="Z65">
        <v>0</v>
      </c>
      <c r="AA65">
        <v>8.66</v>
      </c>
      <c r="AB65">
        <v>0</v>
      </c>
      <c r="AC65">
        <v>26.99</v>
      </c>
      <c r="AD65">
        <v>0.67</v>
      </c>
      <c r="AE65">
        <v>5.77</v>
      </c>
      <c r="AF65">
        <v>9.18</v>
      </c>
      <c r="AG65">
        <v>26.99</v>
      </c>
      <c r="AH65">
        <v>0</v>
      </c>
      <c r="AI65">
        <v>14.43</v>
      </c>
      <c r="AJ65">
        <v>14.29</v>
      </c>
      <c r="AK65">
        <v>3.85</v>
      </c>
      <c r="AL65">
        <v>0</v>
      </c>
      <c r="AM65">
        <v>0</v>
      </c>
      <c r="AN65">
        <v>7.34</v>
      </c>
      <c r="AO65">
        <v>38.47</v>
      </c>
      <c r="AP65">
        <v>23.08</v>
      </c>
      <c r="AQ65">
        <v>1.38</v>
      </c>
      <c r="AR65">
        <v>0</v>
      </c>
      <c r="AS65">
        <v>75</v>
      </c>
      <c r="AT65">
        <v>89.23</v>
      </c>
    </row>
    <row r="66" spans="7:46">
      <c r="G66" t="s">
        <v>108</v>
      </c>
      <c r="H66" s="74">
        <v>0.67</v>
      </c>
      <c r="I66" s="47">
        <v>0</v>
      </c>
      <c r="J66" s="47">
        <v>84.22999999999999</v>
      </c>
      <c r="K66" s="47">
        <v>153.75</v>
      </c>
      <c r="L66" s="47">
        <v>9.6199999999999992</v>
      </c>
      <c r="M66" s="75">
        <v>0</v>
      </c>
      <c r="N66" s="74">
        <v>0</v>
      </c>
      <c r="O66" s="47">
        <v>91.52</v>
      </c>
      <c r="P66" s="47">
        <v>0</v>
      </c>
      <c r="Q66" s="47">
        <v>0</v>
      </c>
      <c r="R66" s="47">
        <v>0</v>
      </c>
      <c r="S66" s="75">
        <v>0</v>
      </c>
      <c r="W66">
        <v>23.08</v>
      </c>
      <c r="X66">
        <v>23.08</v>
      </c>
      <c r="Y66">
        <v>8.66</v>
      </c>
      <c r="Z66">
        <v>0</v>
      </c>
      <c r="AA66">
        <v>8.66</v>
      </c>
      <c r="AB66">
        <v>0</v>
      </c>
      <c r="AC66">
        <v>26.99</v>
      </c>
      <c r="AD66">
        <v>0.67</v>
      </c>
      <c r="AE66">
        <v>5.77</v>
      </c>
      <c r="AF66">
        <v>9.18</v>
      </c>
      <c r="AG66">
        <v>26.99</v>
      </c>
      <c r="AH66">
        <v>0</v>
      </c>
      <c r="AI66">
        <v>14.43</v>
      </c>
      <c r="AJ66">
        <v>14.29</v>
      </c>
      <c r="AK66">
        <v>3.85</v>
      </c>
      <c r="AL66">
        <v>0</v>
      </c>
      <c r="AM66">
        <v>0</v>
      </c>
      <c r="AN66">
        <v>7.34</v>
      </c>
      <c r="AO66">
        <v>38.47</v>
      </c>
      <c r="AP66">
        <v>23.08</v>
      </c>
      <c r="AQ66">
        <v>1.38</v>
      </c>
      <c r="AR66">
        <v>0</v>
      </c>
      <c r="AS66">
        <v>75</v>
      </c>
      <c r="AT66">
        <v>82.85</v>
      </c>
    </row>
    <row r="67" spans="7:46">
      <c r="G67" t="s">
        <v>109</v>
      </c>
      <c r="H67" s="74">
        <v>0.53</v>
      </c>
      <c r="I67" s="47">
        <v>0</v>
      </c>
      <c r="J67" s="47">
        <v>78.19</v>
      </c>
      <c r="K67" s="47">
        <v>153.75</v>
      </c>
      <c r="L67" s="47">
        <v>9.6199999999999992</v>
      </c>
      <c r="M67" s="75">
        <v>0</v>
      </c>
      <c r="N67" s="74">
        <v>0</v>
      </c>
      <c r="O67" s="47">
        <v>91.52</v>
      </c>
      <c r="P67" s="47">
        <v>0</v>
      </c>
      <c r="Q67" s="47">
        <v>0</v>
      </c>
      <c r="R67" s="47">
        <v>0</v>
      </c>
      <c r="S67" s="75">
        <v>0</v>
      </c>
      <c r="W67">
        <v>23.08</v>
      </c>
      <c r="X67">
        <v>23.08</v>
      </c>
      <c r="Y67">
        <v>8.66</v>
      </c>
      <c r="Z67">
        <v>0</v>
      </c>
      <c r="AA67">
        <v>8.66</v>
      </c>
      <c r="AB67">
        <v>0</v>
      </c>
      <c r="AC67">
        <v>26.99</v>
      </c>
      <c r="AD67">
        <v>0.53</v>
      </c>
      <c r="AE67">
        <v>5.77</v>
      </c>
      <c r="AF67">
        <v>9.18</v>
      </c>
      <c r="AG67">
        <v>26.99</v>
      </c>
      <c r="AH67">
        <v>0</v>
      </c>
      <c r="AI67">
        <v>14.43</v>
      </c>
      <c r="AJ67">
        <v>14.29</v>
      </c>
      <c r="AK67">
        <v>3.85</v>
      </c>
      <c r="AL67">
        <v>0</v>
      </c>
      <c r="AM67">
        <v>0</v>
      </c>
      <c r="AN67">
        <v>7.34</v>
      </c>
      <c r="AO67">
        <v>38.47</v>
      </c>
      <c r="AP67">
        <v>23.08</v>
      </c>
      <c r="AQ67">
        <v>1.38</v>
      </c>
      <c r="AR67">
        <v>0</v>
      </c>
      <c r="AS67">
        <v>75</v>
      </c>
      <c r="AT67">
        <v>76.81</v>
      </c>
    </row>
    <row r="68" spans="7:46">
      <c r="G68" t="s">
        <v>110</v>
      </c>
      <c r="H68" s="74">
        <v>0.53</v>
      </c>
      <c r="I68" s="47">
        <v>0</v>
      </c>
      <c r="J68" s="47">
        <v>71.929999999999993</v>
      </c>
      <c r="K68" s="47">
        <v>153.75</v>
      </c>
      <c r="L68" s="47">
        <v>9.6199999999999992</v>
      </c>
      <c r="M68" s="75">
        <v>0</v>
      </c>
      <c r="N68" s="74">
        <v>0</v>
      </c>
      <c r="O68" s="47">
        <v>91.52</v>
      </c>
      <c r="P68" s="47">
        <v>0</v>
      </c>
      <c r="Q68" s="47">
        <v>0</v>
      </c>
      <c r="R68" s="47">
        <v>0</v>
      </c>
      <c r="S68" s="75">
        <v>0</v>
      </c>
      <c r="W68">
        <v>23.08</v>
      </c>
      <c r="X68">
        <v>23.08</v>
      </c>
      <c r="Y68">
        <v>8.66</v>
      </c>
      <c r="Z68">
        <v>0</v>
      </c>
      <c r="AA68">
        <v>8.66</v>
      </c>
      <c r="AB68">
        <v>0</v>
      </c>
      <c r="AC68">
        <v>26.99</v>
      </c>
      <c r="AD68">
        <v>0.53</v>
      </c>
      <c r="AE68">
        <v>5.77</v>
      </c>
      <c r="AF68">
        <v>9.18</v>
      </c>
      <c r="AG68">
        <v>26.99</v>
      </c>
      <c r="AH68">
        <v>0</v>
      </c>
      <c r="AI68">
        <v>14.43</v>
      </c>
      <c r="AJ68">
        <v>14.29</v>
      </c>
      <c r="AK68">
        <v>3.85</v>
      </c>
      <c r="AL68">
        <v>0</v>
      </c>
      <c r="AM68">
        <v>0</v>
      </c>
      <c r="AN68">
        <v>7.34</v>
      </c>
      <c r="AO68">
        <v>38.47</v>
      </c>
      <c r="AP68">
        <v>23.08</v>
      </c>
      <c r="AQ68">
        <v>1.38</v>
      </c>
      <c r="AR68">
        <v>0</v>
      </c>
      <c r="AS68">
        <v>75</v>
      </c>
      <c r="AT68">
        <v>70.55</v>
      </c>
    </row>
    <row r="69" spans="7:46">
      <c r="G69" t="s">
        <v>111</v>
      </c>
      <c r="H69" s="74">
        <v>0.53</v>
      </c>
      <c r="I69" s="47">
        <v>0</v>
      </c>
      <c r="J69" s="47">
        <v>64.52</v>
      </c>
      <c r="K69" s="47">
        <v>153.74999999999994</v>
      </c>
      <c r="L69" s="47">
        <v>9.6199999999999992</v>
      </c>
      <c r="M69" s="75">
        <v>0</v>
      </c>
      <c r="N69" s="74">
        <v>0</v>
      </c>
      <c r="O69" s="47">
        <v>91.52</v>
      </c>
      <c r="P69" s="47">
        <v>0</v>
      </c>
      <c r="Q69" s="47">
        <v>0</v>
      </c>
      <c r="R69" s="47">
        <v>0</v>
      </c>
      <c r="S69" s="75">
        <v>0</v>
      </c>
      <c r="W69">
        <v>23.08</v>
      </c>
      <c r="X69">
        <v>23.08</v>
      </c>
      <c r="Y69">
        <v>8.66</v>
      </c>
      <c r="Z69">
        <v>0</v>
      </c>
      <c r="AA69">
        <v>8.66</v>
      </c>
      <c r="AB69">
        <v>0</v>
      </c>
      <c r="AC69">
        <v>26.99</v>
      </c>
      <c r="AD69">
        <v>0.53</v>
      </c>
      <c r="AE69">
        <v>5.77</v>
      </c>
      <c r="AF69">
        <v>9.18</v>
      </c>
      <c r="AG69">
        <v>26.99</v>
      </c>
      <c r="AH69">
        <v>0</v>
      </c>
      <c r="AI69">
        <v>16.54</v>
      </c>
      <c r="AJ69">
        <v>14.29</v>
      </c>
      <c r="AK69">
        <v>3.85</v>
      </c>
      <c r="AL69">
        <v>0</v>
      </c>
      <c r="AM69">
        <v>0</v>
      </c>
      <c r="AN69">
        <v>7.34</v>
      </c>
      <c r="AO69">
        <v>36.36</v>
      </c>
      <c r="AP69">
        <v>23.08</v>
      </c>
      <c r="AQ69">
        <v>1.38</v>
      </c>
      <c r="AR69">
        <v>0</v>
      </c>
      <c r="AS69">
        <v>75</v>
      </c>
      <c r="AT69">
        <v>63.14</v>
      </c>
    </row>
    <row r="70" spans="7:46">
      <c r="G70" t="s">
        <v>112</v>
      </c>
      <c r="H70" s="74">
        <v>0.53</v>
      </c>
      <c r="I70" s="47">
        <v>0</v>
      </c>
      <c r="J70" s="47">
        <v>56.21</v>
      </c>
      <c r="K70" s="47">
        <v>147.31</v>
      </c>
      <c r="L70" s="47">
        <v>9.6199999999999992</v>
      </c>
      <c r="M70" s="75">
        <v>0</v>
      </c>
      <c r="N70" s="74">
        <v>0</v>
      </c>
      <c r="O70" s="47">
        <v>91.52</v>
      </c>
      <c r="P70" s="47">
        <v>0</v>
      </c>
      <c r="Q70" s="47">
        <v>0</v>
      </c>
      <c r="R70" s="47">
        <v>0</v>
      </c>
      <c r="S70" s="75">
        <v>0</v>
      </c>
      <c r="W70">
        <v>23.08</v>
      </c>
      <c r="X70">
        <v>23.08</v>
      </c>
      <c r="Y70">
        <v>8.66</v>
      </c>
      <c r="Z70">
        <v>0</v>
      </c>
      <c r="AA70">
        <v>8.66</v>
      </c>
      <c r="AB70">
        <v>0</v>
      </c>
      <c r="AC70">
        <v>26.99</v>
      </c>
      <c r="AD70">
        <v>0.53</v>
      </c>
      <c r="AE70">
        <v>5.77</v>
      </c>
      <c r="AF70">
        <v>9.18</v>
      </c>
      <c r="AG70">
        <v>26.99</v>
      </c>
      <c r="AH70">
        <v>0</v>
      </c>
      <c r="AI70">
        <v>20.2</v>
      </c>
      <c r="AJ70">
        <v>14.29</v>
      </c>
      <c r="AK70">
        <v>3.85</v>
      </c>
      <c r="AL70">
        <v>0</v>
      </c>
      <c r="AM70">
        <v>0</v>
      </c>
      <c r="AN70">
        <v>7.34</v>
      </c>
      <c r="AO70">
        <v>26.26</v>
      </c>
      <c r="AP70">
        <v>23.08</v>
      </c>
      <c r="AQ70">
        <v>1.38</v>
      </c>
      <c r="AR70">
        <v>0</v>
      </c>
      <c r="AS70">
        <v>75</v>
      </c>
      <c r="AT70">
        <v>54.83</v>
      </c>
    </row>
    <row r="71" spans="7:46">
      <c r="G71" t="s">
        <v>113</v>
      </c>
      <c r="H71" s="74">
        <v>0.53</v>
      </c>
      <c r="I71" s="47">
        <v>0</v>
      </c>
      <c r="J71" s="47">
        <v>46.95</v>
      </c>
      <c r="K71" s="47">
        <v>141.26</v>
      </c>
      <c r="L71" s="47">
        <v>14.43</v>
      </c>
      <c r="M71" s="75">
        <v>0</v>
      </c>
      <c r="N71" s="74">
        <v>0</v>
      </c>
      <c r="O71" s="47">
        <v>91.52</v>
      </c>
      <c r="P71" s="47">
        <v>0</v>
      </c>
      <c r="Q71" s="47">
        <v>0</v>
      </c>
      <c r="R71" s="47">
        <v>0</v>
      </c>
      <c r="S71" s="75">
        <v>0</v>
      </c>
      <c r="W71">
        <v>36.549999999999997</v>
      </c>
      <c r="X71">
        <v>36.549999999999997</v>
      </c>
      <c r="Y71">
        <v>8.66</v>
      </c>
      <c r="Z71">
        <v>0</v>
      </c>
      <c r="AA71">
        <v>8.66</v>
      </c>
      <c r="AB71">
        <v>0</v>
      </c>
      <c r="AC71">
        <v>26.99</v>
      </c>
      <c r="AD71">
        <v>0.53</v>
      </c>
      <c r="AE71">
        <v>9.6199999999999992</v>
      </c>
      <c r="AF71">
        <v>9.18</v>
      </c>
      <c r="AG71">
        <v>26.99</v>
      </c>
      <c r="AH71">
        <v>0</v>
      </c>
      <c r="AI71">
        <v>0</v>
      </c>
      <c r="AJ71">
        <v>14.29</v>
      </c>
      <c r="AK71">
        <v>4.8099999999999996</v>
      </c>
      <c r="AL71">
        <v>0</v>
      </c>
      <c r="AM71">
        <v>0</v>
      </c>
      <c r="AN71">
        <v>7.34</v>
      </c>
      <c r="AO71">
        <v>0</v>
      </c>
      <c r="AP71">
        <v>36.549999999999997</v>
      </c>
      <c r="AQ71">
        <v>1.38</v>
      </c>
      <c r="AR71">
        <v>0</v>
      </c>
      <c r="AS71">
        <v>75</v>
      </c>
      <c r="AT71">
        <v>45.57</v>
      </c>
    </row>
    <row r="72" spans="7:46">
      <c r="G72" t="s">
        <v>114</v>
      </c>
      <c r="H72" s="74">
        <v>0.53</v>
      </c>
      <c r="I72" s="47">
        <v>0</v>
      </c>
      <c r="J72" s="47">
        <v>35.32</v>
      </c>
      <c r="K72" s="47">
        <v>141.26</v>
      </c>
      <c r="L72" s="47">
        <v>14.43</v>
      </c>
      <c r="M72" s="75">
        <v>0</v>
      </c>
      <c r="N72" s="74">
        <v>0</v>
      </c>
      <c r="O72" s="47">
        <v>91.52</v>
      </c>
      <c r="P72" s="47">
        <v>0</v>
      </c>
      <c r="Q72" s="47">
        <v>0</v>
      </c>
      <c r="R72" s="47">
        <v>0</v>
      </c>
      <c r="S72" s="75">
        <v>0</v>
      </c>
      <c r="W72">
        <v>36.549999999999997</v>
      </c>
      <c r="X72">
        <v>36.549999999999997</v>
      </c>
      <c r="Y72">
        <v>8.66</v>
      </c>
      <c r="Z72">
        <v>0</v>
      </c>
      <c r="AA72">
        <v>8.66</v>
      </c>
      <c r="AB72">
        <v>0</v>
      </c>
      <c r="AC72">
        <v>26.99</v>
      </c>
      <c r="AD72">
        <v>0.53</v>
      </c>
      <c r="AE72">
        <v>9.6199999999999992</v>
      </c>
      <c r="AF72">
        <v>9.18</v>
      </c>
      <c r="AG72">
        <v>26.99</v>
      </c>
      <c r="AH72">
        <v>0</v>
      </c>
      <c r="AI72">
        <v>0</v>
      </c>
      <c r="AJ72">
        <v>14.29</v>
      </c>
      <c r="AK72">
        <v>4.8099999999999996</v>
      </c>
      <c r="AL72">
        <v>0</v>
      </c>
      <c r="AM72">
        <v>0</v>
      </c>
      <c r="AN72">
        <v>7.34</v>
      </c>
      <c r="AO72">
        <v>0</v>
      </c>
      <c r="AP72">
        <v>36.549999999999997</v>
      </c>
      <c r="AQ72">
        <v>1.38</v>
      </c>
      <c r="AR72">
        <v>0</v>
      </c>
      <c r="AS72">
        <v>75</v>
      </c>
      <c r="AT72">
        <v>33.94</v>
      </c>
    </row>
    <row r="73" spans="7:46">
      <c r="G73" t="s">
        <v>115</v>
      </c>
      <c r="H73" s="74">
        <v>0.53</v>
      </c>
      <c r="I73" s="47">
        <v>0</v>
      </c>
      <c r="J73" s="47">
        <v>24.41</v>
      </c>
      <c r="K73" s="47">
        <v>157.60999999999999</v>
      </c>
      <c r="L73" s="47">
        <v>14.43</v>
      </c>
      <c r="M73" s="75">
        <v>0</v>
      </c>
      <c r="N73" s="74">
        <v>0</v>
      </c>
      <c r="O73" s="47">
        <v>91.52</v>
      </c>
      <c r="P73" s="47">
        <v>0</v>
      </c>
      <c r="Q73" s="47">
        <v>0</v>
      </c>
      <c r="R73" s="47">
        <v>0</v>
      </c>
      <c r="S73" s="75">
        <v>0</v>
      </c>
      <c r="W73">
        <v>36.549999999999997</v>
      </c>
      <c r="X73">
        <v>36.549999999999997</v>
      </c>
      <c r="Y73">
        <v>13.47</v>
      </c>
      <c r="Z73">
        <v>0</v>
      </c>
      <c r="AA73">
        <v>13.47</v>
      </c>
      <c r="AB73">
        <v>0</v>
      </c>
      <c r="AC73">
        <v>32</v>
      </c>
      <c r="AD73">
        <v>0.53</v>
      </c>
      <c r="AE73">
        <v>9.6199999999999992</v>
      </c>
      <c r="AF73">
        <v>9.18</v>
      </c>
      <c r="AG73">
        <v>32</v>
      </c>
      <c r="AH73">
        <v>0</v>
      </c>
      <c r="AI73">
        <v>0</v>
      </c>
      <c r="AJ73">
        <v>14.29</v>
      </c>
      <c r="AK73">
        <v>4.8099999999999996</v>
      </c>
      <c r="AL73">
        <v>0</v>
      </c>
      <c r="AM73">
        <v>0</v>
      </c>
      <c r="AN73">
        <v>7.34</v>
      </c>
      <c r="AO73">
        <v>0</v>
      </c>
      <c r="AP73">
        <v>43.28</v>
      </c>
      <c r="AQ73">
        <v>1.38</v>
      </c>
      <c r="AR73">
        <v>0</v>
      </c>
      <c r="AS73">
        <v>75</v>
      </c>
      <c r="AT73">
        <v>23.03</v>
      </c>
    </row>
    <row r="74" spans="7:46">
      <c r="G74" t="s">
        <v>116</v>
      </c>
      <c r="H74" s="74">
        <v>0.53</v>
      </c>
      <c r="I74" s="47">
        <v>0</v>
      </c>
      <c r="J74" s="47">
        <v>16.75</v>
      </c>
      <c r="K74" s="47">
        <v>157.60999999999999</v>
      </c>
      <c r="L74" s="47">
        <v>14.43</v>
      </c>
      <c r="M74" s="75">
        <v>0</v>
      </c>
      <c r="N74" s="74">
        <v>0</v>
      </c>
      <c r="O74" s="47">
        <v>91.52</v>
      </c>
      <c r="P74" s="47">
        <v>0</v>
      </c>
      <c r="Q74" s="47">
        <v>0</v>
      </c>
      <c r="R74" s="47">
        <v>0</v>
      </c>
      <c r="S74" s="75">
        <v>0</v>
      </c>
      <c r="W74">
        <v>36.549999999999997</v>
      </c>
      <c r="X74">
        <v>36.549999999999997</v>
      </c>
      <c r="Y74">
        <v>13.47</v>
      </c>
      <c r="Z74">
        <v>0</v>
      </c>
      <c r="AA74">
        <v>13.47</v>
      </c>
      <c r="AB74">
        <v>0</v>
      </c>
      <c r="AC74">
        <v>32</v>
      </c>
      <c r="AD74">
        <v>0.53</v>
      </c>
      <c r="AE74">
        <v>9.6199999999999992</v>
      </c>
      <c r="AF74">
        <v>9.18</v>
      </c>
      <c r="AG74">
        <v>32</v>
      </c>
      <c r="AH74">
        <v>0</v>
      </c>
      <c r="AI74">
        <v>0</v>
      </c>
      <c r="AJ74">
        <v>14.29</v>
      </c>
      <c r="AK74">
        <v>4.8099999999999996</v>
      </c>
      <c r="AL74">
        <v>0</v>
      </c>
      <c r="AM74">
        <v>0</v>
      </c>
      <c r="AN74">
        <v>7.34</v>
      </c>
      <c r="AO74">
        <v>0</v>
      </c>
      <c r="AP74">
        <v>43.28</v>
      </c>
      <c r="AQ74">
        <v>1.38</v>
      </c>
      <c r="AR74">
        <v>0</v>
      </c>
      <c r="AS74">
        <v>75</v>
      </c>
      <c r="AT74">
        <v>15.37</v>
      </c>
    </row>
    <row r="75" spans="7:46">
      <c r="G75" t="s">
        <v>117</v>
      </c>
      <c r="H75" s="74">
        <v>0.53</v>
      </c>
      <c r="I75" s="47">
        <v>0</v>
      </c>
      <c r="J75" s="47">
        <v>8.4699999999999989</v>
      </c>
      <c r="K75" s="47">
        <v>157.60999999999999</v>
      </c>
      <c r="L75" s="47">
        <v>14.43</v>
      </c>
      <c r="M75" s="75">
        <v>0</v>
      </c>
      <c r="N75" s="74">
        <v>88.47</v>
      </c>
      <c r="O75" s="47">
        <v>291.52</v>
      </c>
      <c r="P75" s="47">
        <v>0</v>
      </c>
      <c r="Q75" s="47">
        <v>0</v>
      </c>
      <c r="R75" s="47">
        <v>0</v>
      </c>
      <c r="S75" s="75">
        <v>0</v>
      </c>
      <c r="W75">
        <v>36.549999999999997</v>
      </c>
      <c r="X75">
        <v>36.549999999999997</v>
      </c>
      <c r="Y75">
        <v>13.47</v>
      </c>
      <c r="Z75">
        <v>200</v>
      </c>
      <c r="AA75">
        <v>13.47</v>
      </c>
      <c r="AB75">
        <v>50</v>
      </c>
      <c r="AC75">
        <v>32</v>
      </c>
      <c r="AD75">
        <v>0.53</v>
      </c>
      <c r="AE75">
        <v>9.6199999999999992</v>
      </c>
      <c r="AF75">
        <v>9.18</v>
      </c>
      <c r="AG75">
        <v>32</v>
      </c>
      <c r="AH75">
        <v>0</v>
      </c>
      <c r="AI75">
        <v>0</v>
      </c>
      <c r="AJ75">
        <v>14.29</v>
      </c>
      <c r="AK75">
        <v>4.8099999999999996</v>
      </c>
      <c r="AL75">
        <v>0</v>
      </c>
      <c r="AM75">
        <v>38.47</v>
      </c>
      <c r="AN75">
        <v>7.34</v>
      </c>
      <c r="AO75">
        <v>0</v>
      </c>
      <c r="AP75">
        <v>43.28</v>
      </c>
      <c r="AQ75">
        <v>1.38</v>
      </c>
      <c r="AR75">
        <v>0</v>
      </c>
      <c r="AS75">
        <v>75</v>
      </c>
      <c r="AT75">
        <v>7.09</v>
      </c>
    </row>
    <row r="76" spans="7:46">
      <c r="G76" t="s">
        <v>118</v>
      </c>
      <c r="H76" s="74">
        <v>0.53</v>
      </c>
      <c r="I76" s="47">
        <v>0</v>
      </c>
      <c r="J76" s="47">
        <v>3.61</v>
      </c>
      <c r="K76" s="47">
        <v>157.60999999999999</v>
      </c>
      <c r="L76" s="47">
        <v>14.43</v>
      </c>
      <c r="M76" s="75">
        <v>0</v>
      </c>
      <c r="N76" s="74">
        <v>88.47</v>
      </c>
      <c r="O76" s="47">
        <v>291.52</v>
      </c>
      <c r="P76" s="47">
        <v>0</v>
      </c>
      <c r="Q76" s="47">
        <v>0</v>
      </c>
      <c r="R76" s="47">
        <v>0</v>
      </c>
      <c r="S76" s="75">
        <v>0</v>
      </c>
      <c r="W76">
        <v>36.549999999999997</v>
      </c>
      <c r="X76">
        <v>36.549999999999997</v>
      </c>
      <c r="Y76">
        <v>13.47</v>
      </c>
      <c r="Z76">
        <v>200</v>
      </c>
      <c r="AA76">
        <v>13.47</v>
      </c>
      <c r="AB76">
        <v>50</v>
      </c>
      <c r="AC76">
        <v>32</v>
      </c>
      <c r="AD76">
        <v>0.53</v>
      </c>
      <c r="AE76">
        <v>9.6199999999999992</v>
      </c>
      <c r="AF76">
        <v>9.18</v>
      </c>
      <c r="AG76">
        <v>32</v>
      </c>
      <c r="AH76">
        <v>0</v>
      </c>
      <c r="AI76">
        <v>0</v>
      </c>
      <c r="AJ76">
        <v>14.29</v>
      </c>
      <c r="AK76">
        <v>4.8099999999999996</v>
      </c>
      <c r="AL76">
        <v>0</v>
      </c>
      <c r="AM76">
        <v>38.47</v>
      </c>
      <c r="AN76">
        <v>7.34</v>
      </c>
      <c r="AO76">
        <v>0</v>
      </c>
      <c r="AP76">
        <v>43.28</v>
      </c>
      <c r="AQ76">
        <v>1.38</v>
      </c>
      <c r="AR76">
        <v>0</v>
      </c>
      <c r="AS76">
        <v>75</v>
      </c>
      <c r="AT76">
        <v>2.23</v>
      </c>
    </row>
    <row r="77" spans="7:46">
      <c r="G77" t="s">
        <v>119</v>
      </c>
      <c r="H77" s="74">
        <v>0.53</v>
      </c>
      <c r="I77" s="47">
        <v>0</v>
      </c>
      <c r="J77" s="47">
        <v>1.5699999999999998</v>
      </c>
      <c r="K77" s="47">
        <v>157.60999999999999</v>
      </c>
      <c r="L77" s="47">
        <v>14.43</v>
      </c>
      <c r="M77" s="75">
        <v>0</v>
      </c>
      <c r="N77" s="74">
        <v>88.47</v>
      </c>
      <c r="O77" s="47">
        <v>341.52</v>
      </c>
      <c r="P77" s="47">
        <v>0</v>
      </c>
      <c r="Q77" s="47">
        <v>0</v>
      </c>
      <c r="R77" s="47">
        <v>0</v>
      </c>
      <c r="S77" s="75">
        <v>0</v>
      </c>
      <c r="W77">
        <v>36.549999999999997</v>
      </c>
      <c r="X77">
        <v>36.549999999999997</v>
      </c>
      <c r="Y77">
        <v>13.47</v>
      </c>
      <c r="Z77">
        <v>200</v>
      </c>
      <c r="AA77">
        <v>13.47</v>
      </c>
      <c r="AB77">
        <v>50</v>
      </c>
      <c r="AC77">
        <v>32</v>
      </c>
      <c r="AD77">
        <v>0.53</v>
      </c>
      <c r="AE77">
        <v>9.6199999999999992</v>
      </c>
      <c r="AF77">
        <v>9.18</v>
      </c>
      <c r="AG77">
        <v>32</v>
      </c>
      <c r="AH77">
        <v>0</v>
      </c>
      <c r="AI77">
        <v>0</v>
      </c>
      <c r="AJ77">
        <v>14.29</v>
      </c>
      <c r="AK77">
        <v>4.8099999999999996</v>
      </c>
      <c r="AL77">
        <v>0</v>
      </c>
      <c r="AM77">
        <v>38.47</v>
      </c>
      <c r="AN77">
        <v>7.34</v>
      </c>
      <c r="AO77">
        <v>0</v>
      </c>
      <c r="AP77">
        <v>43.28</v>
      </c>
      <c r="AQ77">
        <v>1.38</v>
      </c>
      <c r="AR77">
        <v>50</v>
      </c>
      <c r="AS77">
        <v>75</v>
      </c>
      <c r="AT77">
        <v>0.19</v>
      </c>
    </row>
    <row r="78" spans="7:46">
      <c r="G78" t="s">
        <v>120</v>
      </c>
      <c r="H78" s="74">
        <v>0.53</v>
      </c>
      <c r="I78" s="47">
        <v>0</v>
      </c>
      <c r="J78" s="47">
        <v>1.38</v>
      </c>
      <c r="K78" s="47">
        <v>157.60999999999999</v>
      </c>
      <c r="L78" s="47">
        <v>14.43</v>
      </c>
      <c r="M78" s="75">
        <v>0</v>
      </c>
      <c r="N78" s="74">
        <v>88.47</v>
      </c>
      <c r="O78" s="47">
        <v>341.52</v>
      </c>
      <c r="P78" s="47">
        <v>0</v>
      </c>
      <c r="Q78" s="47">
        <v>0</v>
      </c>
      <c r="R78" s="47">
        <v>0</v>
      </c>
      <c r="S78" s="75">
        <v>0</v>
      </c>
      <c r="W78">
        <v>36.549999999999997</v>
      </c>
      <c r="X78">
        <v>36.549999999999997</v>
      </c>
      <c r="Y78">
        <v>13.47</v>
      </c>
      <c r="Z78">
        <v>200</v>
      </c>
      <c r="AA78">
        <v>13.47</v>
      </c>
      <c r="AB78">
        <v>50</v>
      </c>
      <c r="AC78">
        <v>32</v>
      </c>
      <c r="AD78">
        <v>0.53</v>
      </c>
      <c r="AE78">
        <v>9.6199999999999992</v>
      </c>
      <c r="AF78">
        <v>9.18</v>
      </c>
      <c r="AG78">
        <v>32</v>
      </c>
      <c r="AH78">
        <v>0</v>
      </c>
      <c r="AI78">
        <v>0</v>
      </c>
      <c r="AJ78">
        <v>14.29</v>
      </c>
      <c r="AK78">
        <v>4.8099999999999996</v>
      </c>
      <c r="AL78">
        <v>0</v>
      </c>
      <c r="AM78">
        <v>38.47</v>
      </c>
      <c r="AN78">
        <v>7.34</v>
      </c>
      <c r="AO78">
        <v>0</v>
      </c>
      <c r="AP78">
        <v>43.28</v>
      </c>
      <c r="AQ78">
        <v>1.38</v>
      </c>
      <c r="AR78">
        <v>50</v>
      </c>
      <c r="AS78">
        <v>75</v>
      </c>
      <c r="AT78">
        <v>0</v>
      </c>
    </row>
    <row r="79" spans="7:46">
      <c r="G79" t="s">
        <v>121</v>
      </c>
      <c r="H79" s="74">
        <v>0.63</v>
      </c>
      <c r="I79" s="47">
        <v>0</v>
      </c>
      <c r="J79" s="47">
        <v>1.47</v>
      </c>
      <c r="K79" s="47">
        <v>157.60999999999999</v>
      </c>
      <c r="L79" s="47">
        <v>14.43</v>
      </c>
      <c r="M79" s="75">
        <v>0</v>
      </c>
      <c r="N79" s="74">
        <v>88.47</v>
      </c>
      <c r="O79" s="47">
        <v>341.52</v>
      </c>
      <c r="P79" s="47">
        <v>0</v>
      </c>
      <c r="Q79" s="47">
        <v>0</v>
      </c>
      <c r="R79" s="47">
        <v>0</v>
      </c>
      <c r="S79" s="75">
        <v>0</v>
      </c>
      <c r="W79">
        <v>36.549999999999997</v>
      </c>
      <c r="X79">
        <v>36.549999999999997</v>
      </c>
      <c r="Y79">
        <v>13.47</v>
      </c>
      <c r="Z79">
        <v>200</v>
      </c>
      <c r="AA79">
        <v>13.47</v>
      </c>
      <c r="AB79">
        <v>50</v>
      </c>
      <c r="AC79">
        <v>32</v>
      </c>
      <c r="AD79">
        <v>0.63</v>
      </c>
      <c r="AE79">
        <v>9.6199999999999992</v>
      </c>
      <c r="AF79">
        <v>9.18</v>
      </c>
      <c r="AG79">
        <v>32</v>
      </c>
      <c r="AH79">
        <v>0</v>
      </c>
      <c r="AI79">
        <v>0</v>
      </c>
      <c r="AJ79">
        <v>14.29</v>
      </c>
      <c r="AK79">
        <v>4.8099999999999996</v>
      </c>
      <c r="AL79">
        <v>0</v>
      </c>
      <c r="AM79">
        <v>38.47</v>
      </c>
      <c r="AN79">
        <v>7.34</v>
      </c>
      <c r="AO79">
        <v>0</v>
      </c>
      <c r="AP79">
        <v>43.28</v>
      </c>
      <c r="AQ79">
        <v>1.47</v>
      </c>
      <c r="AR79">
        <v>50</v>
      </c>
      <c r="AS79">
        <v>75</v>
      </c>
      <c r="AT79">
        <v>0</v>
      </c>
    </row>
    <row r="80" spans="7:46">
      <c r="G80" t="s">
        <v>122</v>
      </c>
      <c r="H80" s="74">
        <v>0.63</v>
      </c>
      <c r="I80" s="47">
        <v>0</v>
      </c>
      <c r="J80" s="47">
        <v>1.47</v>
      </c>
      <c r="K80" s="47">
        <v>157.60999999999999</v>
      </c>
      <c r="L80" s="47">
        <v>14.43</v>
      </c>
      <c r="M80" s="75">
        <v>0</v>
      </c>
      <c r="N80" s="74">
        <v>88.47</v>
      </c>
      <c r="O80" s="47">
        <v>341.52</v>
      </c>
      <c r="P80" s="47">
        <v>0</v>
      </c>
      <c r="Q80" s="47">
        <v>0</v>
      </c>
      <c r="R80" s="47">
        <v>0</v>
      </c>
      <c r="S80" s="75">
        <v>0</v>
      </c>
      <c r="W80">
        <v>36.549999999999997</v>
      </c>
      <c r="X80">
        <v>36.549999999999997</v>
      </c>
      <c r="Y80">
        <v>13.47</v>
      </c>
      <c r="Z80">
        <v>200</v>
      </c>
      <c r="AA80">
        <v>13.47</v>
      </c>
      <c r="AB80">
        <v>50</v>
      </c>
      <c r="AC80">
        <v>32</v>
      </c>
      <c r="AD80">
        <v>0.63</v>
      </c>
      <c r="AE80">
        <v>9.6199999999999992</v>
      </c>
      <c r="AF80">
        <v>9.18</v>
      </c>
      <c r="AG80">
        <v>32</v>
      </c>
      <c r="AH80">
        <v>0</v>
      </c>
      <c r="AI80">
        <v>0</v>
      </c>
      <c r="AJ80">
        <v>14.29</v>
      </c>
      <c r="AK80">
        <v>4.8099999999999996</v>
      </c>
      <c r="AL80">
        <v>0</v>
      </c>
      <c r="AM80">
        <v>38.47</v>
      </c>
      <c r="AN80">
        <v>7.34</v>
      </c>
      <c r="AO80">
        <v>0</v>
      </c>
      <c r="AP80">
        <v>43.28</v>
      </c>
      <c r="AQ80">
        <v>1.47</v>
      </c>
      <c r="AR80">
        <v>50</v>
      </c>
      <c r="AS80">
        <v>75</v>
      </c>
      <c r="AT80">
        <v>0</v>
      </c>
    </row>
    <row r="81" spans="7:46">
      <c r="G81" t="s">
        <v>123</v>
      </c>
      <c r="H81" s="74">
        <v>0.63</v>
      </c>
      <c r="I81" s="47">
        <v>0</v>
      </c>
      <c r="J81" s="47">
        <v>1.47</v>
      </c>
      <c r="K81" s="47">
        <v>157.60999999999999</v>
      </c>
      <c r="L81" s="47">
        <v>14.43</v>
      </c>
      <c r="M81" s="75">
        <v>0</v>
      </c>
      <c r="N81" s="74">
        <v>88.47</v>
      </c>
      <c r="O81" s="47">
        <v>341.52</v>
      </c>
      <c r="P81" s="47">
        <v>0</v>
      </c>
      <c r="Q81" s="47">
        <v>0</v>
      </c>
      <c r="R81" s="47">
        <v>0</v>
      </c>
      <c r="S81" s="75">
        <v>0</v>
      </c>
      <c r="W81">
        <v>36.549999999999997</v>
      </c>
      <c r="X81">
        <v>36.549999999999997</v>
      </c>
      <c r="Y81">
        <v>13.47</v>
      </c>
      <c r="Z81">
        <v>200</v>
      </c>
      <c r="AA81">
        <v>13.47</v>
      </c>
      <c r="AB81">
        <v>50</v>
      </c>
      <c r="AC81">
        <v>32</v>
      </c>
      <c r="AD81">
        <v>0.63</v>
      </c>
      <c r="AE81">
        <v>9.6199999999999992</v>
      </c>
      <c r="AF81">
        <v>9.18</v>
      </c>
      <c r="AG81">
        <v>26.12</v>
      </c>
      <c r="AH81">
        <v>0</v>
      </c>
      <c r="AI81">
        <v>0</v>
      </c>
      <c r="AJ81">
        <v>14.29</v>
      </c>
      <c r="AK81">
        <v>4.8099999999999996</v>
      </c>
      <c r="AL81">
        <v>0</v>
      </c>
      <c r="AM81">
        <v>38.47</v>
      </c>
      <c r="AN81">
        <v>7.34</v>
      </c>
      <c r="AO81">
        <v>0</v>
      </c>
      <c r="AP81">
        <v>43.28</v>
      </c>
      <c r="AQ81">
        <v>1.47</v>
      </c>
      <c r="AR81">
        <v>50</v>
      </c>
      <c r="AS81">
        <v>75</v>
      </c>
      <c r="AT81">
        <v>0</v>
      </c>
    </row>
    <row r="82" spans="7:46">
      <c r="G82" t="s">
        <v>124</v>
      </c>
      <c r="H82" s="74">
        <v>0.63</v>
      </c>
      <c r="I82" s="47">
        <v>0</v>
      </c>
      <c r="J82" s="47">
        <v>1.47</v>
      </c>
      <c r="K82" s="47">
        <v>157.60999999999999</v>
      </c>
      <c r="L82" s="47">
        <v>14.43</v>
      </c>
      <c r="M82" s="75">
        <v>0</v>
      </c>
      <c r="N82" s="74">
        <v>88.47</v>
      </c>
      <c r="O82" s="47">
        <v>341.52</v>
      </c>
      <c r="P82" s="47">
        <v>0</v>
      </c>
      <c r="Q82" s="47">
        <v>0</v>
      </c>
      <c r="R82" s="47">
        <v>0</v>
      </c>
      <c r="S82" s="75">
        <v>0</v>
      </c>
      <c r="W82">
        <v>36.549999999999997</v>
      </c>
      <c r="X82">
        <v>36.549999999999997</v>
      </c>
      <c r="Y82">
        <v>13.47</v>
      </c>
      <c r="Z82">
        <v>200</v>
      </c>
      <c r="AA82">
        <v>13.47</v>
      </c>
      <c r="AB82">
        <v>50</v>
      </c>
      <c r="AC82">
        <v>32</v>
      </c>
      <c r="AD82">
        <v>0.63</v>
      </c>
      <c r="AE82">
        <v>9.6199999999999992</v>
      </c>
      <c r="AF82">
        <v>9.18</v>
      </c>
      <c r="AG82">
        <v>26.12</v>
      </c>
      <c r="AH82">
        <v>0</v>
      </c>
      <c r="AI82">
        <v>0</v>
      </c>
      <c r="AJ82">
        <v>14.29</v>
      </c>
      <c r="AK82">
        <v>4.8099999999999996</v>
      </c>
      <c r="AL82">
        <v>0</v>
      </c>
      <c r="AM82">
        <v>38.47</v>
      </c>
      <c r="AN82">
        <v>7.34</v>
      </c>
      <c r="AO82">
        <v>0</v>
      </c>
      <c r="AP82">
        <v>43.28</v>
      </c>
      <c r="AQ82">
        <v>1.47</v>
      </c>
      <c r="AR82">
        <v>50</v>
      </c>
      <c r="AS82">
        <v>75</v>
      </c>
      <c r="AT82">
        <v>0</v>
      </c>
    </row>
    <row r="83" spans="7:46">
      <c r="G83" t="s">
        <v>125</v>
      </c>
      <c r="H83" s="74">
        <v>0.63</v>
      </c>
      <c r="I83" s="47">
        <v>0</v>
      </c>
      <c r="J83" s="47">
        <v>1.47</v>
      </c>
      <c r="K83" s="47">
        <v>126.83</v>
      </c>
      <c r="L83" s="47">
        <v>9.6199999999999992</v>
      </c>
      <c r="M83" s="75">
        <v>0</v>
      </c>
      <c r="N83" s="74">
        <v>88.47</v>
      </c>
      <c r="O83" s="47">
        <v>291.52</v>
      </c>
      <c r="P83" s="47">
        <v>0</v>
      </c>
      <c r="Q83" s="47">
        <v>0</v>
      </c>
      <c r="R83" s="47">
        <v>0</v>
      </c>
      <c r="S83" s="75">
        <v>0</v>
      </c>
      <c r="W83">
        <v>31.74</v>
      </c>
      <c r="X83">
        <v>31.74</v>
      </c>
      <c r="Y83">
        <v>8.66</v>
      </c>
      <c r="Z83">
        <v>150</v>
      </c>
      <c r="AA83">
        <v>8.66</v>
      </c>
      <c r="AB83">
        <v>50</v>
      </c>
      <c r="AC83">
        <v>32</v>
      </c>
      <c r="AD83">
        <v>0.63</v>
      </c>
      <c r="AE83">
        <v>5.77</v>
      </c>
      <c r="AF83">
        <v>9.18</v>
      </c>
      <c r="AG83">
        <v>26.12</v>
      </c>
      <c r="AH83">
        <v>0</v>
      </c>
      <c r="AI83">
        <v>0</v>
      </c>
      <c r="AJ83">
        <v>14.29</v>
      </c>
      <c r="AK83">
        <v>3.85</v>
      </c>
      <c r="AL83">
        <v>0</v>
      </c>
      <c r="AM83">
        <v>38.47</v>
      </c>
      <c r="AN83">
        <v>7.34</v>
      </c>
      <c r="AO83">
        <v>0</v>
      </c>
      <c r="AP83">
        <v>31.74</v>
      </c>
      <c r="AQ83">
        <v>1.47</v>
      </c>
      <c r="AR83">
        <v>50</v>
      </c>
      <c r="AS83">
        <v>75</v>
      </c>
      <c r="AT83">
        <v>0</v>
      </c>
    </row>
    <row r="84" spans="7:46">
      <c r="G84" t="s">
        <v>126</v>
      </c>
      <c r="H84" s="74">
        <v>0.63</v>
      </c>
      <c r="I84" s="47">
        <v>0</v>
      </c>
      <c r="J84" s="47">
        <v>1.47</v>
      </c>
      <c r="K84" s="47">
        <v>126.83</v>
      </c>
      <c r="L84" s="47">
        <v>9.6199999999999992</v>
      </c>
      <c r="M84" s="75">
        <v>0</v>
      </c>
      <c r="N84" s="74">
        <v>88.47</v>
      </c>
      <c r="O84" s="47">
        <v>291.52</v>
      </c>
      <c r="P84" s="47">
        <v>0</v>
      </c>
      <c r="Q84" s="47">
        <v>0</v>
      </c>
      <c r="R84" s="47">
        <v>0</v>
      </c>
      <c r="S84" s="75">
        <v>0</v>
      </c>
      <c r="W84">
        <v>31.74</v>
      </c>
      <c r="X84">
        <v>31.74</v>
      </c>
      <c r="Y84">
        <v>8.66</v>
      </c>
      <c r="Z84">
        <v>150</v>
      </c>
      <c r="AA84">
        <v>8.66</v>
      </c>
      <c r="AB84">
        <v>50</v>
      </c>
      <c r="AC84">
        <v>32</v>
      </c>
      <c r="AD84">
        <v>0.63</v>
      </c>
      <c r="AE84">
        <v>5.77</v>
      </c>
      <c r="AF84">
        <v>9.18</v>
      </c>
      <c r="AG84">
        <v>26.12</v>
      </c>
      <c r="AH84">
        <v>0</v>
      </c>
      <c r="AI84">
        <v>0</v>
      </c>
      <c r="AJ84">
        <v>14.29</v>
      </c>
      <c r="AK84">
        <v>3.85</v>
      </c>
      <c r="AL84">
        <v>0</v>
      </c>
      <c r="AM84">
        <v>38.47</v>
      </c>
      <c r="AN84">
        <v>7.34</v>
      </c>
      <c r="AO84">
        <v>0</v>
      </c>
      <c r="AP84">
        <v>31.74</v>
      </c>
      <c r="AQ84">
        <v>1.47</v>
      </c>
      <c r="AR84">
        <v>50</v>
      </c>
      <c r="AS84">
        <v>75</v>
      </c>
      <c r="AT84">
        <v>0</v>
      </c>
    </row>
    <row r="85" spans="7:46">
      <c r="G85" t="s">
        <v>127</v>
      </c>
      <c r="H85" s="74">
        <v>0.63</v>
      </c>
      <c r="I85" s="47">
        <v>0</v>
      </c>
      <c r="J85" s="47">
        <v>1.47</v>
      </c>
      <c r="K85" s="47">
        <v>126.83</v>
      </c>
      <c r="L85" s="47">
        <v>9.6199999999999992</v>
      </c>
      <c r="M85" s="75">
        <v>0</v>
      </c>
      <c r="N85" s="74">
        <v>88.47</v>
      </c>
      <c r="O85" s="47">
        <v>291.52</v>
      </c>
      <c r="P85" s="47">
        <v>0</v>
      </c>
      <c r="Q85" s="47">
        <v>0</v>
      </c>
      <c r="R85" s="47">
        <v>0</v>
      </c>
      <c r="S85" s="75">
        <v>0</v>
      </c>
      <c r="W85">
        <v>31.74</v>
      </c>
      <c r="X85">
        <v>31.74</v>
      </c>
      <c r="Y85">
        <v>8.66</v>
      </c>
      <c r="Z85">
        <v>150</v>
      </c>
      <c r="AA85">
        <v>8.66</v>
      </c>
      <c r="AB85">
        <v>50</v>
      </c>
      <c r="AC85">
        <v>32</v>
      </c>
      <c r="AD85">
        <v>0.63</v>
      </c>
      <c r="AE85">
        <v>5.77</v>
      </c>
      <c r="AF85">
        <v>9.18</v>
      </c>
      <c r="AG85">
        <v>26.12</v>
      </c>
      <c r="AH85">
        <v>0</v>
      </c>
      <c r="AI85">
        <v>0</v>
      </c>
      <c r="AJ85">
        <v>14.29</v>
      </c>
      <c r="AK85">
        <v>3.85</v>
      </c>
      <c r="AL85">
        <v>0</v>
      </c>
      <c r="AM85">
        <v>38.47</v>
      </c>
      <c r="AN85">
        <v>7.34</v>
      </c>
      <c r="AO85">
        <v>0</v>
      </c>
      <c r="AP85">
        <v>31.74</v>
      </c>
      <c r="AQ85">
        <v>1.47</v>
      </c>
      <c r="AR85">
        <v>50</v>
      </c>
      <c r="AS85">
        <v>75</v>
      </c>
      <c r="AT85">
        <v>0</v>
      </c>
    </row>
    <row r="86" spans="7:46">
      <c r="G86" t="s">
        <v>128</v>
      </c>
      <c r="H86" s="74">
        <v>0.63</v>
      </c>
      <c r="I86" s="47">
        <v>0</v>
      </c>
      <c r="J86" s="47">
        <v>1.47</v>
      </c>
      <c r="K86" s="47">
        <v>126.83</v>
      </c>
      <c r="L86" s="47">
        <v>9.6199999999999992</v>
      </c>
      <c r="M86" s="75">
        <v>0</v>
      </c>
      <c r="N86" s="74">
        <v>88.47</v>
      </c>
      <c r="O86" s="47">
        <v>291.52</v>
      </c>
      <c r="P86" s="47">
        <v>0</v>
      </c>
      <c r="Q86" s="47">
        <v>0</v>
      </c>
      <c r="R86" s="47">
        <v>0</v>
      </c>
      <c r="S86" s="75">
        <v>0</v>
      </c>
      <c r="W86">
        <v>31.74</v>
      </c>
      <c r="X86">
        <v>31.74</v>
      </c>
      <c r="Y86">
        <v>8.66</v>
      </c>
      <c r="Z86">
        <v>150</v>
      </c>
      <c r="AA86">
        <v>8.66</v>
      </c>
      <c r="AB86">
        <v>50</v>
      </c>
      <c r="AC86">
        <v>32</v>
      </c>
      <c r="AD86">
        <v>0.63</v>
      </c>
      <c r="AE86">
        <v>5.77</v>
      </c>
      <c r="AF86">
        <v>9.18</v>
      </c>
      <c r="AG86">
        <v>26.12</v>
      </c>
      <c r="AH86">
        <v>0</v>
      </c>
      <c r="AI86">
        <v>0</v>
      </c>
      <c r="AJ86">
        <v>14.29</v>
      </c>
      <c r="AK86">
        <v>3.85</v>
      </c>
      <c r="AL86">
        <v>0</v>
      </c>
      <c r="AM86">
        <v>38.47</v>
      </c>
      <c r="AN86">
        <v>7.34</v>
      </c>
      <c r="AO86">
        <v>0</v>
      </c>
      <c r="AP86">
        <v>31.74</v>
      </c>
      <c r="AQ86">
        <v>1.47</v>
      </c>
      <c r="AR86">
        <v>50</v>
      </c>
      <c r="AS86">
        <v>75</v>
      </c>
      <c r="AT86">
        <v>0</v>
      </c>
    </row>
    <row r="87" spans="7:46">
      <c r="G87" t="s">
        <v>129</v>
      </c>
      <c r="H87" s="74">
        <v>0.57999999999999996</v>
      </c>
      <c r="I87" s="47">
        <v>0</v>
      </c>
      <c r="J87" s="47">
        <v>1.47</v>
      </c>
      <c r="K87" s="47">
        <v>126.83</v>
      </c>
      <c r="L87" s="47">
        <v>9.6199999999999992</v>
      </c>
      <c r="M87" s="75">
        <v>0</v>
      </c>
      <c r="N87" s="74">
        <v>88.47</v>
      </c>
      <c r="O87" s="47">
        <v>291.52</v>
      </c>
      <c r="P87" s="47">
        <v>0</v>
      </c>
      <c r="Q87" s="47">
        <v>0</v>
      </c>
      <c r="R87" s="47">
        <v>0</v>
      </c>
      <c r="S87" s="75">
        <v>0</v>
      </c>
      <c r="W87">
        <v>31.74</v>
      </c>
      <c r="X87">
        <v>31.74</v>
      </c>
      <c r="Y87">
        <v>8.66</v>
      </c>
      <c r="Z87">
        <v>150</v>
      </c>
      <c r="AA87">
        <v>8.66</v>
      </c>
      <c r="AB87">
        <v>50</v>
      </c>
      <c r="AC87">
        <v>26.99</v>
      </c>
      <c r="AD87">
        <v>0.57999999999999996</v>
      </c>
      <c r="AE87">
        <v>5.77</v>
      </c>
      <c r="AF87">
        <v>9.18</v>
      </c>
      <c r="AG87">
        <v>26.99</v>
      </c>
      <c r="AH87">
        <v>0</v>
      </c>
      <c r="AI87">
        <v>0</v>
      </c>
      <c r="AJ87">
        <v>14.29</v>
      </c>
      <c r="AK87">
        <v>3.85</v>
      </c>
      <c r="AL87">
        <v>0</v>
      </c>
      <c r="AM87">
        <v>38.47</v>
      </c>
      <c r="AN87">
        <v>7.34</v>
      </c>
      <c r="AO87">
        <v>0</v>
      </c>
      <c r="AP87">
        <v>31.74</v>
      </c>
      <c r="AQ87">
        <v>1.47</v>
      </c>
      <c r="AR87">
        <v>50</v>
      </c>
      <c r="AS87">
        <v>75</v>
      </c>
      <c r="AT87">
        <v>0</v>
      </c>
    </row>
    <row r="88" spans="7:46">
      <c r="G88" t="s">
        <v>130</v>
      </c>
      <c r="H88" s="74">
        <v>0.57999999999999996</v>
      </c>
      <c r="I88" s="47">
        <v>0</v>
      </c>
      <c r="J88" s="47">
        <v>1.47</v>
      </c>
      <c r="K88" s="47">
        <v>126.83</v>
      </c>
      <c r="L88" s="47">
        <v>9.6199999999999992</v>
      </c>
      <c r="M88" s="75">
        <v>0</v>
      </c>
      <c r="N88" s="74">
        <v>88.47</v>
      </c>
      <c r="O88" s="47">
        <v>291.52</v>
      </c>
      <c r="P88" s="47">
        <v>0</v>
      </c>
      <c r="Q88" s="47">
        <v>0</v>
      </c>
      <c r="R88" s="47">
        <v>0</v>
      </c>
      <c r="S88" s="75">
        <v>0</v>
      </c>
      <c r="W88">
        <v>31.74</v>
      </c>
      <c r="X88">
        <v>31.74</v>
      </c>
      <c r="Y88">
        <v>8.66</v>
      </c>
      <c r="Z88">
        <v>150</v>
      </c>
      <c r="AA88">
        <v>8.66</v>
      </c>
      <c r="AB88">
        <v>50</v>
      </c>
      <c r="AC88">
        <v>26.99</v>
      </c>
      <c r="AD88">
        <v>0.57999999999999996</v>
      </c>
      <c r="AE88">
        <v>5.77</v>
      </c>
      <c r="AF88">
        <v>9.18</v>
      </c>
      <c r="AG88">
        <v>26.99</v>
      </c>
      <c r="AH88">
        <v>0</v>
      </c>
      <c r="AI88">
        <v>0</v>
      </c>
      <c r="AJ88">
        <v>14.29</v>
      </c>
      <c r="AK88">
        <v>3.85</v>
      </c>
      <c r="AL88">
        <v>0</v>
      </c>
      <c r="AM88">
        <v>38.47</v>
      </c>
      <c r="AN88">
        <v>7.34</v>
      </c>
      <c r="AO88">
        <v>0</v>
      </c>
      <c r="AP88">
        <v>31.74</v>
      </c>
      <c r="AQ88">
        <v>1.47</v>
      </c>
      <c r="AR88">
        <v>50</v>
      </c>
      <c r="AS88">
        <v>75</v>
      </c>
      <c r="AT88">
        <v>0</v>
      </c>
    </row>
    <row r="89" spans="7:46">
      <c r="G89" t="s">
        <v>131</v>
      </c>
      <c r="H89" s="74">
        <v>0.57999999999999996</v>
      </c>
      <c r="I89" s="47">
        <v>0</v>
      </c>
      <c r="J89" s="47">
        <v>1.47</v>
      </c>
      <c r="K89" s="47">
        <v>126.83</v>
      </c>
      <c r="L89" s="47">
        <v>9.6199999999999992</v>
      </c>
      <c r="M89" s="75">
        <v>0</v>
      </c>
      <c r="N89" s="74">
        <v>88.47</v>
      </c>
      <c r="O89" s="47">
        <v>291.52</v>
      </c>
      <c r="P89" s="47">
        <v>0</v>
      </c>
      <c r="Q89" s="47">
        <v>0</v>
      </c>
      <c r="R89" s="47">
        <v>0</v>
      </c>
      <c r="S89" s="75">
        <v>0</v>
      </c>
      <c r="W89">
        <v>31.74</v>
      </c>
      <c r="X89">
        <v>31.74</v>
      </c>
      <c r="Y89">
        <v>8.66</v>
      </c>
      <c r="Z89">
        <v>150</v>
      </c>
      <c r="AA89">
        <v>8.66</v>
      </c>
      <c r="AB89">
        <v>50</v>
      </c>
      <c r="AC89">
        <v>26.99</v>
      </c>
      <c r="AD89">
        <v>0.57999999999999996</v>
      </c>
      <c r="AE89">
        <v>5.77</v>
      </c>
      <c r="AF89">
        <v>9.18</v>
      </c>
      <c r="AG89">
        <v>26.99</v>
      </c>
      <c r="AH89">
        <v>0</v>
      </c>
      <c r="AI89">
        <v>0</v>
      </c>
      <c r="AJ89">
        <v>14.29</v>
      </c>
      <c r="AK89">
        <v>3.85</v>
      </c>
      <c r="AL89">
        <v>0</v>
      </c>
      <c r="AM89">
        <v>38.47</v>
      </c>
      <c r="AN89">
        <v>7.34</v>
      </c>
      <c r="AO89">
        <v>0</v>
      </c>
      <c r="AP89">
        <v>31.74</v>
      </c>
      <c r="AQ89">
        <v>1.47</v>
      </c>
      <c r="AR89">
        <v>50</v>
      </c>
      <c r="AS89">
        <v>75</v>
      </c>
      <c r="AT89">
        <v>0</v>
      </c>
    </row>
    <row r="90" spans="7:46">
      <c r="G90" t="s">
        <v>132</v>
      </c>
      <c r="H90" s="74">
        <v>0.57999999999999996</v>
      </c>
      <c r="I90" s="47">
        <v>0</v>
      </c>
      <c r="J90" s="47">
        <v>1.47</v>
      </c>
      <c r="K90" s="47">
        <v>126.83</v>
      </c>
      <c r="L90" s="47">
        <v>9.6199999999999992</v>
      </c>
      <c r="M90" s="75">
        <v>0</v>
      </c>
      <c r="N90" s="74">
        <v>88.47</v>
      </c>
      <c r="O90" s="47">
        <v>291.52</v>
      </c>
      <c r="P90" s="47">
        <v>0</v>
      </c>
      <c r="Q90" s="47">
        <v>0</v>
      </c>
      <c r="R90" s="47">
        <v>0</v>
      </c>
      <c r="S90" s="75">
        <v>0</v>
      </c>
      <c r="W90">
        <v>31.74</v>
      </c>
      <c r="X90">
        <v>31.74</v>
      </c>
      <c r="Y90">
        <v>8.66</v>
      </c>
      <c r="Z90">
        <v>150</v>
      </c>
      <c r="AA90">
        <v>8.66</v>
      </c>
      <c r="AB90">
        <v>50</v>
      </c>
      <c r="AC90">
        <v>26.99</v>
      </c>
      <c r="AD90">
        <v>0.57999999999999996</v>
      </c>
      <c r="AE90">
        <v>5.77</v>
      </c>
      <c r="AF90">
        <v>9.18</v>
      </c>
      <c r="AG90">
        <v>26.99</v>
      </c>
      <c r="AH90">
        <v>0</v>
      </c>
      <c r="AI90">
        <v>0</v>
      </c>
      <c r="AJ90">
        <v>14.29</v>
      </c>
      <c r="AK90">
        <v>3.85</v>
      </c>
      <c r="AL90">
        <v>0</v>
      </c>
      <c r="AM90">
        <v>38.47</v>
      </c>
      <c r="AN90">
        <v>7.34</v>
      </c>
      <c r="AO90">
        <v>0</v>
      </c>
      <c r="AP90">
        <v>31.74</v>
      </c>
      <c r="AQ90">
        <v>1.47</v>
      </c>
      <c r="AR90">
        <v>50</v>
      </c>
      <c r="AS90">
        <v>75</v>
      </c>
      <c r="AT90">
        <v>0</v>
      </c>
    </row>
    <row r="91" spans="7:46">
      <c r="G91" t="s">
        <v>133</v>
      </c>
      <c r="H91" s="74">
        <v>0.53</v>
      </c>
      <c r="I91" s="47">
        <v>0</v>
      </c>
      <c r="J91" s="47">
        <v>1.38</v>
      </c>
      <c r="K91" s="47">
        <v>109.51999999999998</v>
      </c>
      <c r="L91" s="47">
        <v>9.6199999999999992</v>
      </c>
      <c r="M91" s="75">
        <v>0</v>
      </c>
      <c r="N91" s="74">
        <v>88.47</v>
      </c>
      <c r="O91" s="47">
        <v>291.52</v>
      </c>
      <c r="P91" s="47">
        <v>0</v>
      </c>
      <c r="Q91" s="47">
        <v>0</v>
      </c>
      <c r="R91" s="47">
        <v>0</v>
      </c>
      <c r="S91" s="75">
        <v>0</v>
      </c>
      <c r="W91">
        <v>25.97</v>
      </c>
      <c r="X91">
        <v>25.97</v>
      </c>
      <c r="Y91">
        <v>8.66</v>
      </c>
      <c r="Z91">
        <v>150</v>
      </c>
      <c r="AA91">
        <v>8.66</v>
      </c>
      <c r="AB91">
        <v>50</v>
      </c>
      <c r="AC91">
        <v>26.99</v>
      </c>
      <c r="AD91">
        <v>0.53</v>
      </c>
      <c r="AE91">
        <v>5.77</v>
      </c>
      <c r="AF91">
        <v>9.18</v>
      </c>
      <c r="AG91">
        <v>26.99</v>
      </c>
      <c r="AH91">
        <v>0</v>
      </c>
      <c r="AI91">
        <v>0</v>
      </c>
      <c r="AJ91">
        <v>14.29</v>
      </c>
      <c r="AK91">
        <v>3.85</v>
      </c>
      <c r="AL91">
        <v>0</v>
      </c>
      <c r="AM91">
        <v>38.47</v>
      </c>
      <c r="AN91">
        <v>7.34</v>
      </c>
      <c r="AO91">
        <v>0</v>
      </c>
      <c r="AP91">
        <v>25.97</v>
      </c>
      <c r="AQ91">
        <v>1.38</v>
      </c>
      <c r="AR91">
        <v>50</v>
      </c>
      <c r="AS91">
        <v>75</v>
      </c>
      <c r="AT91">
        <v>0</v>
      </c>
    </row>
    <row r="92" spans="7:46">
      <c r="G92" t="s">
        <v>134</v>
      </c>
      <c r="H92" s="74">
        <v>0.53</v>
      </c>
      <c r="I92" s="47">
        <v>0</v>
      </c>
      <c r="J92" s="47">
        <v>1.38</v>
      </c>
      <c r="K92" s="47">
        <v>109.51999999999998</v>
      </c>
      <c r="L92" s="47">
        <v>9.6199999999999992</v>
      </c>
      <c r="M92" s="75">
        <v>0</v>
      </c>
      <c r="N92" s="74">
        <v>88.47</v>
      </c>
      <c r="O92" s="47">
        <v>291.52</v>
      </c>
      <c r="P92" s="47">
        <v>0</v>
      </c>
      <c r="Q92" s="47">
        <v>0</v>
      </c>
      <c r="R92" s="47">
        <v>0</v>
      </c>
      <c r="S92" s="75">
        <v>0</v>
      </c>
      <c r="W92">
        <v>25.97</v>
      </c>
      <c r="X92">
        <v>25.97</v>
      </c>
      <c r="Y92">
        <v>8.66</v>
      </c>
      <c r="Z92">
        <v>150</v>
      </c>
      <c r="AA92">
        <v>8.66</v>
      </c>
      <c r="AB92">
        <v>50</v>
      </c>
      <c r="AC92">
        <v>26.99</v>
      </c>
      <c r="AD92">
        <v>0.53</v>
      </c>
      <c r="AE92">
        <v>5.77</v>
      </c>
      <c r="AF92">
        <v>9.18</v>
      </c>
      <c r="AG92">
        <v>26.99</v>
      </c>
      <c r="AH92">
        <v>0</v>
      </c>
      <c r="AI92">
        <v>0</v>
      </c>
      <c r="AJ92">
        <v>14.29</v>
      </c>
      <c r="AK92">
        <v>3.85</v>
      </c>
      <c r="AL92">
        <v>0</v>
      </c>
      <c r="AM92">
        <v>38.47</v>
      </c>
      <c r="AN92">
        <v>7.34</v>
      </c>
      <c r="AO92">
        <v>0</v>
      </c>
      <c r="AP92">
        <v>25.97</v>
      </c>
      <c r="AQ92">
        <v>1.38</v>
      </c>
      <c r="AR92">
        <v>50</v>
      </c>
      <c r="AS92">
        <v>75</v>
      </c>
      <c r="AT92">
        <v>0</v>
      </c>
    </row>
    <row r="93" spans="7:46">
      <c r="G93" t="s">
        <v>135</v>
      </c>
      <c r="H93" s="74">
        <v>0.53</v>
      </c>
      <c r="I93" s="47">
        <v>0</v>
      </c>
      <c r="J93" s="47">
        <v>1.38</v>
      </c>
      <c r="K93" s="47">
        <v>112.53999999999998</v>
      </c>
      <c r="L93" s="47">
        <v>9.6199999999999992</v>
      </c>
      <c r="M93" s="75">
        <v>0</v>
      </c>
      <c r="N93" s="74">
        <v>88.47</v>
      </c>
      <c r="O93" s="47">
        <v>291.52</v>
      </c>
      <c r="P93" s="47">
        <v>0</v>
      </c>
      <c r="Q93" s="47">
        <v>0</v>
      </c>
      <c r="R93" s="47">
        <v>0</v>
      </c>
      <c r="S93" s="75">
        <v>0</v>
      </c>
      <c r="W93">
        <v>25.97</v>
      </c>
      <c r="X93">
        <v>25.97</v>
      </c>
      <c r="Y93">
        <v>8.66</v>
      </c>
      <c r="Z93">
        <v>150</v>
      </c>
      <c r="AA93">
        <v>8.66</v>
      </c>
      <c r="AB93">
        <v>50</v>
      </c>
      <c r="AC93">
        <v>26.99</v>
      </c>
      <c r="AD93">
        <v>0.53</v>
      </c>
      <c r="AE93">
        <v>5.77</v>
      </c>
      <c r="AF93">
        <v>9.18</v>
      </c>
      <c r="AG93">
        <v>26.99</v>
      </c>
      <c r="AH93">
        <v>0</v>
      </c>
      <c r="AI93">
        <v>0</v>
      </c>
      <c r="AJ93">
        <v>14.29</v>
      </c>
      <c r="AK93">
        <v>3.85</v>
      </c>
      <c r="AL93">
        <v>3.02</v>
      </c>
      <c r="AM93">
        <v>38.47</v>
      </c>
      <c r="AN93">
        <v>7.34</v>
      </c>
      <c r="AO93">
        <v>0</v>
      </c>
      <c r="AP93">
        <v>25.97</v>
      </c>
      <c r="AQ93">
        <v>1.38</v>
      </c>
      <c r="AR93">
        <v>50</v>
      </c>
      <c r="AS93">
        <v>75</v>
      </c>
      <c r="AT93">
        <v>0</v>
      </c>
    </row>
    <row r="94" spans="7:46">
      <c r="G94" t="s">
        <v>136</v>
      </c>
      <c r="H94" s="74">
        <v>0.53</v>
      </c>
      <c r="I94" s="47">
        <v>0</v>
      </c>
      <c r="J94" s="47">
        <v>1.38</v>
      </c>
      <c r="K94" s="47">
        <v>112.53999999999998</v>
      </c>
      <c r="L94" s="47">
        <v>9.6199999999999992</v>
      </c>
      <c r="M94" s="75">
        <v>0</v>
      </c>
      <c r="N94" s="74">
        <v>88.47</v>
      </c>
      <c r="O94" s="47">
        <v>291.52</v>
      </c>
      <c r="P94" s="47">
        <v>0</v>
      </c>
      <c r="Q94" s="47">
        <v>0</v>
      </c>
      <c r="R94" s="47">
        <v>0</v>
      </c>
      <c r="S94" s="75">
        <v>0</v>
      </c>
      <c r="W94">
        <v>25.97</v>
      </c>
      <c r="X94">
        <v>25.97</v>
      </c>
      <c r="Y94">
        <v>8.66</v>
      </c>
      <c r="Z94">
        <v>150</v>
      </c>
      <c r="AA94">
        <v>8.66</v>
      </c>
      <c r="AB94">
        <v>50</v>
      </c>
      <c r="AC94">
        <v>26.99</v>
      </c>
      <c r="AD94">
        <v>0.53</v>
      </c>
      <c r="AE94">
        <v>5.77</v>
      </c>
      <c r="AF94">
        <v>9.18</v>
      </c>
      <c r="AG94">
        <v>26.99</v>
      </c>
      <c r="AH94">
        <v>0</v>
      </c>
      <c r="AI94">
        <v>0</v>
      </c>
      <c r="AJ94">
        <v>14.29</v>
      </c>
      <c r="AK94">
        <v>3.85</v>
      </c>
      <c r="AL94">
        <v>3.02</v>
      </c>
      <c r="AM94">
        <v>38.47</v>
      </c>
      <c r="AN94">
        <v>7.34</v>
      </c>
      <c r="AO94">
        <v>0</v>
      </c>
      <c r="AP94">
        <v>25.97</v>
      </c>
      <c r="AQ94">
        <v>1.38</v>
      </c>
      <c r="AR94">
        <v>50</v>
      </c>
      <c r="AS94">
        <v>75</v>
      </c>
      <c r="AT94">
        <v>0</v>
      </c>
    </row>
    <row r="95" spans="7:46">
      <c r="G95" t="s">
        <v>137</v>
      </c>
      <c r="H95" s="74">
        <v>0.48</v>
      </c>
      <c r="I95" s="47">
        <v>0</v>
      </c>
      <c r="J95" s="47">
        <v>1.38</v>
      </c>
      <c r="K95" s="47">
        <v>103.86999999999998</v>
      </c>
      <c r="L95" s="47">
        <v>9.6199999999999992</v>
      </c>
      <c r="M95" s="75">
        <v>0</v>
      </c>
      <c r="N95" s="74">
        <v>88.47</v>
      </c>
      <c r="O95" s="47">
        <v>291.52</v>
      </c>
      <c r="P95" s="47">
        <v>0</v>
      </c>
      <c r="Q95" s="47">
        <v>0</v>
      </c>
      <c r="R95" s="47">
        <v>0</v>
      </c>
      <c r="S95" s="75">
        <v>0</v>
      </c>
      <c r="W95">
        <v>23.08</v>
      </c>
      <c r="X95">
        <v>23.08</v>
      </c>
      <c r="Y95">
        <v>8.66</v>
      </c>
      <c r="Z95">
        <v>150</v>
      </c>
      <c r="AA95">
        <v>8.66</v>
      </c>
      <c r="AB95">
        <v>50</v>
      </c>
      <c r="AC95">
        <v>26.99</v>
      </c>
      <c r="AD95">
        <v>0.48</v>
      </c>
      <c r="AE95">
        <v>5.77</v>
      </c>
      <c r="AF95">
        <v>9.18</v>
      </c>
      <c r="AG95">
        <v>26.99</v>
      </c>
      <c r="AH95">
        <v>0</v>
      </c>
      <c r="AI95">
        <v>0</v>
      </c>
      <c r="AJ95">
        <v>14.29</v>
      </c>
      <c r="AK95">
        <v>3.85</v>
      </c>
      <c r="AL95">
        <v>3.02</v>
      </c>
      <c r="AM95">
        <v>38.47</v>
      </c>
      <c r="AN95">
        <v>7.34</v>
      </c>
      <c r="AO95">
        <v>0</v>
      </c>
      <c r="AP95">
        <v>23.08</v>
      </c>
      <c r="AQ95">
        <v>1.38</v>
      </c>
      <c r="AR95">
        <v>50</v>
      </c>
      <c r="AS95">
        <v>75</v>
      </c>
      <c r="AT95">
        <v>0</v>
      </c>
    </row>
    <row r="96" spans="7:46">
      <c r="G96" t="s">
        <v>138</v>
      </c>
      <c r="H96" s="74">
        <v>0.48</v>
      </c>
      <c r="I96" s="47">
        <v>0</v>
      </c>
      <c r="J96" s="47">
        <v>1.38</v>
      </c>
      <c r="K96" s="47">
        <v>103.86999999999998</v>
      </c>
      <c r="L96" s="47">
        <v>9.6199999999999992</v>
      </c>
      <c r="M96" s="75">
        <v>0</v>
      </c>
      <c r="N96" s="74">
        <v>88.47</v>
      </c>
      <c r="O96" s="47">
        <v>291.52</v>
      </c>
      <c r="P96" s="47">
        <v>0</v>
      </c>
      <c r="Q96" s="47">
        <v>0</v>
      </c>
      <c r="R96" s="47">
        <v>0</v>
      </c>
      <c r="S96" s="75">
        <v>0</v>
      </c>
      <c r="W96">
        <v>23.08</v>
      </c>
      <c r="X96">
        <v>23.08</v>
      </c>
      <c r="Y96">
        <v>8.66</v>
      </c>
      <c r="Z96">
        <v>150</v>
      </c>
      <c r="AA96">
        <v>8.66</v>
      </c>
      <c r="AB96">
        <v>50</v>
      </c>
      <c r="AC96">
        <v>26.99</v>
      </c>
      <c r="AD96">
        <v>0.48</v>
      </c>
      <c r="AE96">
        <v>5.77</v>
      </c>
      <c r="AF96">
        <v>9.18</v>
      </c>
      <c r="AG96">
        <v>26.99</v>
      </c>
      <c r="AH96">
        <v>0</v>
      </c>
      <c r="AI96">
        <v>0</v>
      </c>
      <c r="AJ96">
        <v>14.29</v>
      </c>
      <c r="AK96">
        <v>3.85</v>
      </c>
      <c r="AL96">
        <v>3.02</v>
      </c>
      <c r="AM96">
        <v>38.47</v>
      </c>
      <c r="AN96">
        <v>7.34</v>
      </c>
      <c r="AO96">
        <v>0</v>
      </c>
      <c r="AP96">
        <v>23.08</v>
      </c>
      <c r="AQ96">
        <v>1.38</v>
      </c>
      <c r="AR96">
        <v>50</v>
      </c>
      <c r="AS96">
        <v>75</v>
      </c>
      <c r="AT96">
        <v>0</v>
      </c>
    </row>
    <row r="97" spans="1:133">
      <c r="G97" t="s">
        <v>139</v>
      </c>
      <c r="H97" s="74">
        <v>0.48</v>
      </c>
      <c r="I97" s="47">
        <v>0</v>
      </c>
      <c r="J97" s="47">
        <v>1.38</v>
      </c>
      <c r="K97" s="47">
        <v>103.86999999999998</v>
      </c>
      <c r="L97" s="47">
        <v>9.6199999999999992</v>
      </c>
      <c r="M97" s="75">
        <v>0</v>
      </c>
      <c r="N97" s="74">
        <v>88.47</v>
      </c>
      <c r="O97" s="47">
        <v>291.52</v>
      </c>
      <c r="P97" s="47">
        <v>0</v>
      </c>
      <c r="Q97" s="47">
        <v>0</v>
      </c>
      <c r="R97" s="47">
        <v>0</v>
      </c>
      <c r="S97" s="75">
        <v>0</v>
      </c>
      <c r="W97">
        <v>23.08</v>
      </c>
      <c r="X97">
        <v>23.08</v>
      </c>
      <c r="Y97">
        <v>8.66</v>
      </c>
      <c r="Z97">
        <v>150</v>
      </c>
      <c r="AA97">
        <v>8.66</v>
      </c>
      <c r="AB97">
        <v>50</v>
      </c>
      <c r="AC97">
        <v>26.99</v>
      </c>
      <c r="AD97">
        <v>0.48</v>
      </c>
      <c r="AE97">
        <v>5.77</v>
      </c>
      <c r="AF97">
        <v>9.18</v>
      </c>
      <c r="AG97">
        <v>26.99</v>
      </c>
      <c r="AH97">
        <v>0</v>
      </c>
      <c r="AI97">
        <v>0</v>
      </c>
      <c r="AJ97">
        <v>14.29</v>
      </c>
      <c r="AK97">
        <v>3.85</v>
      </c>
      <c r="AL97">
        <v>3.02</v>
      </c>
      <c r="AM97">
        <v>38.47</v>
      </c>
      <c r="AN97">
        <v>7.34</v>
      </c>
      <c r="AO97">
        <v>0</v>
      </c>
      <c r="AP97">
        <v>23.08</v>
      </c>
      <c r="AQ97">
        <v>1.38</v>
      </c>
      <c r="AR97">
        <v>50</v>
      </c>
      <c r="AS97">
        <v>75</v>
      </c>
      <c r="AT97">
        <v>0</v>
      </c>
    </row>
    <row r="98" spans="1:133">
      <c r="G98" t="s">
        <v>140</v>
      </c>
      <c r="H98" s="74">
        <v>0.48</v>
      </c>
      <c r="I98" s="47">
        <v>0</v>
      </c>
      <c r="J98" s="47">
        <v>1.38</v>
      </c>
      <c r="K98" s="47">
        <v>103.86999999999998</v>
      </c>
      <c r="L98" s="47">
        <v>9.6199999999999992</v>
      </c>
      <c r="M98" s="75">
        <v>0</v>
      </c>
      <c r="N98" s="74">
        <v>88.47</v>
      </c>
      <c r="O98" s="47">
        <v>291.52</v>
      </c>
      <c r="P98" s="47">
        <v>0</v>
      </c>
      <c r="Q98" s="47">
        <v>0</v>
      </c>
      <c r="R98" s="47">
        <v>0</v>
      </c>
      <c r="S98" s="75">
        <v>0</v>
      </c>
      <c r="W98">
        <v>23.08</v>
      </c>
      <c r="X98">
        <v>23.08</v>
      </c>
      <c r="Y98">
        <v>8.66</v>
      </c>
      <c r="Z98">
        <v>150</v>
      </c>
      <c r="AA98">
        <v>8.66</v>
      </c>
      <c r="AB98">
        <v>50</v>
      </c>
      <c r="AC98">
        <v>26.99</v>
      </c>
      <c r="AD98">
        <v>0.48</v>
      </c>
      <c r="AE98">
        <v>5.77</v>
      </c>
      <c r="AF98">
        <v>9.18</v>
      </c>
      <c r="AG98">
        <v>26.99</v>
      </c>
      <c r="AH98">
        <v>0</v>
      </c>
      <c r="AI98">
        <v>0</v>
      </c>
      <c r="AJ98">
        <v>14.29</v>
      </c>
      <c r="AK98">
        <v>3.85</v>
      </c>
      <c r="AL98">
        <v>3.02</v>
      </c>
      <c r="AM98">
        <v>38.47</v>
      </c>
      <c r="AN98">
        <v>7.34</v>
      </c>
      <c r="AO98">
        <v>0</v>
      </c>
      <c r="AP98">
        <v>23.08</v>
      </c>
      <c r="AQ98">
        <v>1.38</v>
      </c>
      <c r="AR98">
        <v>50</v>
      </c>
      <c r="AS98">
        <v>75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1.4390000000000007E-2</v>
      </c>
      <c r="I99" s="70">
        <f t="shared" ref="I99:BU99" si="1">SUM(I3:I98)/4000</f>
        <v>0</v>
      </c>
      <c r="J99" s="70">
        <f t="shared" si="1"/>
        <v>0.77512999999999999</v>
      </c>
      <c r="K99" s="70">
        <f t="shared" si="1"/>
        <v>3.2924850000000028</v>
      </c>
      <c r="L99" s="70">
        <f t="shared" si="1"/>
        <v>0.26454999999999984</v>
      </c>
      <c r="M99" s="70">
        <f t="shared" si="1"/>
        <v>0</v>
      </c>
      <c r="N99" s="69">
        <f t="shared" si="1"/>
        <v>0.53082000000000007</v>
      </c>
      <c r="O99" s="70">
        <f t="shared" si="1"/>
        <v>3.4714800000000055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0.68574499999999894</v>
      </c>
      <c r="X99">
        <f t="shared" si="1"/>
        <v>0.68574499999999894</v>
      </c>
      <c r="Y99">
        <f t="shared" si="1"/>
        <v>0.22948499999999997</v>
      </c>
      <c r="Z99">
        <f t="shared" si="1"/>
        <v>1</v>
      </c>
      <c r="AA99">
        <f t="shared" si="1"/>
        <v>0.22948499999999997</v>
      </c>
      <c r="AB99">
        <f t="shared" si="1"/>
        <v>0.3</v>
      </c>
      <c r="AC99">
        <f t="shared" si="1"/>
        <v>0.68207999999999946</v>
      </c>
      <c r="AD99">
        <f t="shared" si="1"/>
        <v>1.4390000000000007E-2</v>
      </c>
      <c r="AE99">
        <f t="shared" si="1"/>
        <v>0.17118999999999981</v>
      </c>
      <c r="AF99">
        <f t="shared" si="1"/>
        <v>0.22031999999999957</v>
      </c>
      <c r="AG99">
        <f t="shared" si="1"/>
        <v>0.66417749999999931</v>
      </c>
      <c r="AH99">
        <f t="shared" si="1"/>
        <v>0</v>
      </c>
      <c r="AI99">
        <f t="shared" si="1"/>
        <v>0.11019500000000003</v>
      </c>
      <c r="AJ99">
        <f t="shared" si="1"/>
        <v>0.34295999999999954</v>
      </c>
      <c r="AK99">
        <f t="shared" si="1"/>
        <v>9.3360000000000054E-2</v>
      </c>
      <c r="AL99">
        <f t="shared" si="1"/>
        <v>4.5300000000000002E-3</v>
      </c>
      <c r="AM99">
        <f t="shared" si="1"/>
        <v>0.23082000000000011</v>
      </c>
      <c r="AN99">
        <f t="shared" si="1"/>
        <v>0.17616000000000004</v>
      </c>
      <c r="AO99">
        <f t="shared" si="1"/>
        <v>0.28494500000000011</v>
      </c>
      <c r="AP99">
        <f t="shared" si="1"/>
        <v>0.71939499999999923</v>
      </c>
      <c r="AQ99">
        <f t="shared" si="1"/>
        <v>3.3839999999999967E-2</v>
      </c>
      <c r="AR99">
        <f t="shared" si="1"/>
        <v>0.27500000000000002</v>
      </c>
      <c r="AS99">
        <f t="shared" si="1"/>
        <v>1.8</v>
      </c>
      <c r="AT99">
        <f t="shared" si="1"/>
        <v>0.74129000000000012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549</v>
      </c>
      <c r="Y100" t="s">
        <v>551</v>
      </c>
      <c r="Z100" t="s">
        <v>553</v>
      </c>
      <c r="AA100" t="s">
        <v>555</v>
      </c>
      <c r="AB100" t="s">
        <v>556</v>
      </c>
      <c r="AC100" t="s">
        <v>558</v>
      </c>
      <c r="AD100" t="s">
        <v>560</v>
      </c>
      <c r="AE100" t="s">
        <v>562</v>
      </c>
      <c r="AF100" t="s">
        <v>564</v>
      </c>
      <c r="AG100" t="s">
        <v>565</v>
      </c>
      <c r="AH100" t="s">
        <v>567</v>
      </c>
      <c r="AI100" t="s">
        <v>569</v>
      </c>
      <c r="AJ100" t="s">
        <v>571</v>
      </c>
      <c r="AK100" t="s">
        <v>573</v>
      </c>
      <c r="AL100" t="s">
        <v>574</v>
      </c>
      <c r="AM100" t="s">
        <v>576</v>
      </c>
      <c r="AN100" t="s">
        <v>578</v>
      </c>
      <c r="AO100" t="s">
        <v>580</v>
      </c>
      <c r="AP100" t="s">
        <v>582</v>
      </c>
      <c r="AQ100" t="s">
        <v>584</v>
      </c>
      <c r="AR100" t="s">
        <v>586</v>
      </c>
      <c r="AS100" t="s">
        <v>587</v>
      </c>
      <c r="AT100" t="s">
        <v>589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45694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5.96</v>
      </c>
      <c r="M3" s="73">
        <v>0</v>
      </c>
      <c r="N3" s="72">
        <v>-119</v>
      </c>
      <c r="O3" s="54">
        <v>-120</v>
      </c>
      <c r="P3" s="54">
        <v>0</v>
      </c>
      <c r="Q3" s="54">
        <v>-10</v>
      </c>
      <c r="R3" s="54">
        <v>0</v>
      </c>
      <c r="S3" s="73">
        <v>0</v>
      </c>
      <c r="T3" t="s">
        <v>546</v>
      </c>
      <c r="U3" s="74"/>
      <c r="V3" s="75"/>
      <c r="W3">
        <v>-119</v>
      </c>
      <c r="X3">
        <v>-120</v>
      </c>
      <c r="Y3">
        <v>-1</v>
      </c>
      <c r="Z3">
        <v>5.96</v>
      </c>
      <c r="AA3">
        <v>-10</v>
      </c>
      <c r="AB3">
        <v>0</v>
      </c>
      <c r="AC3">
        <v>0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5.77</v>
      </c>
      <c r="M4" s="75">
        <v>0</v>
      </c>
      <c r="N4" s="74">
        <v>-153</v>
      </c>
      <c r="O4" s="47">
        <v>-125</v>
      </c>
      <c r="P4" s="47">
        <v>0</v>
      </c>
      <c r="Q4" s="47">
        <v>-10</v>
      </c>
      <c r="R4" s="47">
        <v>0</v>
      </c>
      <c r="S4" s="75">
        <v>0</v>
      </c>
      <c r="U4" s="74"/>
      <c r="V4" s="75"/>
      <c r="W4">
        <v>-153</v>
      </c>
      <c r="X4">
        <v>-125</v>
      </c>
      <c r="Y4">
        <v>-1</v>
      </c>
      <c r="Z4">
        <v>5.77</v>
      </c>
      <c r="AA4">
        <v>-10</v>
      </c>
      <c r="AB4">
        <v>0</v>
      </c>
      <c r="AC4">
        <v>0</v>
      </c>
    </row>
    <row r="5" spans="1:29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5.58</v>
      </c>
      <c r="M5" s="75">
        <v>0</v>
      </c>
      <c r="N5" s="74">
        <v>-53</v>
      </c>
      <c r="O5" s="47">
        <v>-138</v>
      </c>
      <c r="P5" s="47">
        <v>-9</v>
      </c>
      <c r="Q5" s="47">
        <v>-16</v>
      </c>
      <c r="R5" s="47">
        <v>0</v>
      </c>
      <c r="S5" s="75">
        <v>0</v>
      </c>
      <c r="U5" s="74"/>
      <c r="V5" s="75"/>
      <c r="W5">
        <v>-53</v>
      </c>
      <c r="X5">
        <v>-138</v>
      </c>
      <c r="Y5">
        <v>-1</v>
      </c>
      <c r="Z5">
        <v>5.58</v>
      </c>
      <c r="AA5">
        <v>-16</v>
      </c>
      <c r="AB5">
        <v>0</v>
      </c>
      <c r="AC5">
        <v>-9</v>
      </c>
    </row>
    <row r="6" spans="1:29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5.29</v>
      </c>
      <c r="M6" s="75">
        <v>0</v>
      </c>
      <c r="N6" s="74">
        <v>-51</v>
      </c>
      <c r="O6" s="47">
        <v>-135</v>
      </c>
      <c r="P6" s="47">
        <v>-9</v>
      </c>
      <c r="Q6" s="47">
        <v>-16</v>
      </c>
      <c r="R6" s="47">
        <v>0</v>
      </c>
      <c r="S6" s="75">
        <v>0</v>
      </c>
      <c r="U6" s="74"/>
      <c r="V6" s="75"/>
      <c r="W6">
        <v>-51</v>
      </c>
      <c r="X6">
        <v>-135</v>
      </c>
      <c r="Y6">
        <v>-1</v>
      </c>
      <c r="Z6">
        <v>5.29</v>
      </c>
      <c r="AA6">
        <v>-16</v>
      </c>
      <c r="AB6">
        <v>0</v>
      </c>
      <c r="AC6">
        <v>-9</v>
      </c>
    </row>
    <row r="7" spans="1:29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5.0999999999999996</v>
      </c>
      <c r="M7" s="75">
        <v>0</v>
      </c>
      <c r="N7" s="74">
        <v>-53</v>
      </c>
      <c r="O7" s="47">
        <v>-143</v>
      </c>
      <c r="P7" s="47">
        <v>-4</v>
      </c>
      <c r="Q7" s="47">
        <v>-18</v>
      </c>
      <c r="R7" s="47">
        <v>0</v>
      </c>
      <c r="S7" s="75">
        <v>0</v>
      </c>
      <c r="U7" s="74"/>
      <c r="V7" s="75"/>
      <c r="W7">
        <v>-53</v>
      </c>
      <c r="X7">
        <v>-143</v>
      </c>
      <c r="Y7">
        <v>-1</v>
      </c>
      <c r="Z7">
        <v>5.0999999999999996</v>
      </c>
      <c r="AA7">
        <v>-18</v>
      </c>
      <c r="AB7">
        <v>0</v>
      </c>
      <c r="AC7">
        <v>-4</v>
      </c>
    </row>
    <row r="8" spans="1:29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5.0999999999999996</v>
      </c>
      <c r="M8" s="75">
        <v>0</v>
      </c>
      <c r="N8" s="74">
        <v>-55</v>
      </c>
      <c r="O8" s="47">
        <v>-142</v>
      </c>
      <c r="P8" s="47">
        <v>-5</v>
      </c>
      <c r="Q8" s="47">
        <v>-21</v>
      </c>
      <c r="R8" s="47">
        <v>0</v>
      </c>
      <c r="S8" s="75">
        <v>0</v>
      </c>
      <c r="U8" s="74"/>
      <c r="V8" s="75"/>
      <c r="W8">
        <v>-55</v>
      </c>
      <c r="X8">
        <v>-142</v>
      </c>
      <c r="Y8">
        <v>-1</v>
      </c>
      <c r="Z8">
        <v>5.0999999999999996</v>
      </c>
      <c r="AA8">
        <v>-21</v>
      </c>
      <c r="AB8">
        <v>0</v>
      </c>
      <c r="AC8">
        <v>-5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22.12</v>
      </c>
      <c r="K9" s="47">
        <v>0</v>
      </c>
      <c r="L9" s="47">
        <v>5.0999999999999996</v>
      </c>
      <c r="M9" s="75">
        <v>0</v>
      </c>
      <c r="N9" s="74">
        <v>-36</v>
      </c>
      <c r="O9" s="47">
        <v>-137</v>
      </c>
      <c r="P9" s="47">
        <v>0</v>
      </c>
      <c r="Q9" s="47">
        <v>-21</v>
      </c>
      <c r="R9" s="47">
        <v>0</v>
      </c>
      <c r="S9" s="75">
        <v>0</v>
      </c>
      <c r="U9" s="74"/>
      <c r="V9" s="75"/>
      <c r="W9">
        <v>-36</v>
      </c>
      <c r="X9">
        <v>-137</v>
      </c>
      <c r="Y9">
        <v>-1</v>
      </c>
      <c r="Z9">
        <v>5.0999999999999996</v>
      </c>
      <c r="AA9">
        <v>-21</v>
      </c>
      <c r="AB9">
        <v>0</v>
      </c>
      <c r="AC9">
        <v>22.12</v>
      </c>
    </row>
    <row r="10" spans="1:29">
      <c r="G10" t="s">
        <v>52</v>
      </c>
      <c r="H10" s="74">
        <v>0</v>
      </c>
      <c r="I10" s="47">
        <v>0</v>
      </c>
      <c r="J10" s="47">
        <v>22.12</v>
      </c>
      <c r="K10" s="47">
        <v>0</v>
      </c>
      <c r="L10" s="47">
        <v>5</v>
      </c>
      <c r="M10" s="75">
        <v>0</v>
      </c>
      <c r="N10" s="74">
        <v>-34</v>
      </c>
      <c r="O10" s="47">
        <v>-139</v>
      </c>
      <c r="P10" s="47">
        <v>0</v>
      </c>
      <c r="Q10" s="47">
        <v>-22</v>
      </c>
      <c r="R10" s="47">
        <v>0</v>
      </c>
      <c r="S10" s="75">
        <v>0</v>
      </c>
      <c r="U10" s="74"/>
      <c r="V10" s="75"/>
      <c r="W10">
        <v>-34</v>
      </c>
      <c r="X10">
        <v>-139</v>
      </c>
      <c r="Y10">
        <v>-1</v>
      </c>
      <c r="Z10">
        <v>5</v>
      </c>
      <c r="AA10">
        <v>-22</v>
      </c>
      <c r="AB10">
        <v>0</v>
      </c>
      <c r="AC10">
        <v>22.12</v>
      </c>
    </row>
    <row r="11" spans="1:29">
      <c r="G11" t="s">
        <v>53</v>
      </c>
      <c r="H11" s="74">
        <v>0</v>
      </c>
      <c r="I11" s="47">
        <v>0</v>
      </c>
      <c r="J11" s="47">
        <v>25.96</v>
      </c>
      <c r="K11" s="47">
        <v>0</v>
      </c>
      <c r="L11" s="47">
        <v>4.91</v>
      </c>
      <c r="M11" s="75">
        <v>0</v>
      </c>
      <c r="N11" s="74">
        <v>-14</v>
      </c>
      <c r="O11" s="47">
        <v>-125</v>
      </c>
      <c r="P11" s="47">
        <v>0</v>
      </c>
      <c r="Q11" s="47">
        <v>-22</v>
      </c>
      <c r="R11" s="47">
        <v>0</v>
      </c>
      <c r="S11" s="75">
        <v>0</v>
      </c>
      <c r="U11" s="74"/>
      <c r="V11" s="75"/>
      <c r="W11">
        <v>-14</v>
      </c>
      <c r="X11">
        <v>-125</v>
      </c>
      <c r="Y11">
        <v>-1</v>
      </c>
      <c r="Z11">
        <v>4.91</v>
      </c>
      <c r="AA11">
        <v>-22</v>
      </c>
      <c r="AB11">
        <v>0</v>
      </c>
      <c r="AC11">
        <v>25.96</v>
      </c>
    </row>
    <row r="12" spans="1:29">
      <c r="G12" t="s">
        <v>54</v>
      </c>
      <c r="H12" s="74">
        <v>0</v>
      </c>
      <c r="I12" s="47">
        <v>0</v>
      </c>
      <c r="J12" s="47">
        <v>25.97</v>
      </c>
      <c r="K12" s="47">
        <v>0</v>
      </c>
      <c r="L12" s="47">
        <v>4.8099999999999996</v>
      </c>
      <c r="M12" s="75">
        <v>0</v>
      </c>
      <c r="N12" s="74">
        <v>-16</v>
      </c>
      <c r="O12" s="47">
        <v>-125</v>
      </c>
      <c r="P12" s="47">
        <v>0</v>
      </c>
      <c r="Q12" s="47">
        <v>-23</v>
      </c>
      <c r="R12" s="47">
        <v>0</v>
      </c>
      <c r="S12" s="75">
        <v>0</v>
      </c>
      <c r="U12" s="74"/>
      <c r="V12" s="75"/>
      <c r="W12">
        <v>-16</v>
      </c>
      <c r="X12">
        <v>-125</v>
      </c>
      <c r="Y12">
        <v>-1</v>
      </c>
      <c r="Z12">
        <v>4.8099999999999996</v>
      </c>
      <c r="AA12">
        <v>-23</v>
      </c>
      <c r="AB12">
        <v>0</v>
      </c>
      <c r="AC12">
        <v>25.97</v>
      </c>
    </row>
    <row r="13" spans="1:29">
      <c r="G13" t="s">
        <v>55</v>
      </c>
      <c r="H13" s="74">
        <v>0</v>
      </c>
      <c r="I13" s="47">
        <v>0</v>
      </c>
      <c r="J13" s="47">
        <v>25.01</v>
      </c>
      <c r="K13" s="47">
        <v>0</v>
      </c>
      <c r="L13" s="47">
        <v>4.71</v>
      </c>
      <c r="M13" s="75">
        <v>0</v>
      </c>
      <c r="N13" s="74">
        <v>-21</v>
      </c>
      <c r="O13" s="47">
        <v>-123</v>
      </c>
      <c r="P13" s="47">
        <v>0</v>
      </c>
      <c r="Q13" s="47">
        <v>-25</v>
      </c>
      <c r="R13" s="47">
        <v>0</v>
      </c>
      <c r="S13" s="75">
        <v>0</v>
      </c>
      <c r="U13" s="74"/>
      <c r="V13" s="75"/>
      <c r="W13">
        <v>-21</v>
      </c>
      <c r="X13">
        <v>-123</v>
      </c>
      <c r="Y13">
        <v>-1</v>
      </c>
      <c r="Z13">
        <v>4.71</v>
      </c>
      <c r="AA13">
        <v>-25</v>
      </c>
      <c r="AB13">
        <v>0</v>
      </c>
      <c r="AC13">
        <v>25.01</v>
      </c>
    </row>
    <row r="14" spans="1:29">
      <c r="G14" t="s">
        <v>56</v>
      </c>
      <c r="H14" s="74">
        <v>0</v>
      </c>
      <c r="I14" s="47">
        <v>0</v>
      </c>
      <c r="J14" s="47">
        <v>25.01</v>
      </c>
      <c r="K14" s="47">
        <v>0</v>
      </c>
      <c r="L14" s="47">
        <v>4.71</v>
      </c>
      <c r="M14" s="75">
        <v>0</v>
      </c>
      <c r="N14" s="74">
        <v>-23</v>
      </c>
      <c r="O14" s="47">
        <v>-122</v>
      </c>
      <c r="P14" s="47">
        <v>0</v>
      </c>
      <c r="Q14" s="47">
        <v>-25</v>
      </c>
      <c r="R14" s="47">
        <v>0</v>
      </c>
      <c r="S14" s="75">
        <v>0</v>
      </c>
      <c r="U14" s="74"/>
      <c r="V14" s="75"/>
      <c r="W14">
        <v>-23</v>
      </c>
      <c r="X14">
        <v>-122</v>
      </c>
      <c r="Y14">
        <v>-1</v>
      </c>
      <c r="Z14">
        <v>4.71</v>
      </c>
      <c r="AA14">
        <v>-25</v>
      </c>
      <c r="AB14">
        <v>0</v>
      </c>
      <c r="AC14">
        <v>25.01</v>
      </c>
    </row>
    <row r="15" spans="1:29">
      <c r="G15" t="s">
        <v>57</v>
      </c>
      <c r="H15" s="74">
        <v>0</v>
      </c>
      <c r="I15" s="47">
        <v>0</v>
      </c>
      <c r="J15" s="47">
        <v>23.09</v>
      </c>
      <c r="K15" s="47">
        <v>0</v>
      </c>
      <c r="L15" s="47">
        <v>4.71</v>
      </c>
      <c r="M15" s="75">
        <v>0</v>
      </c>
      <c r="N15" s="74">
        <v>-18</v>
      </c>
      <c r="O15" s="47">
        <v>-113</v>
      </c>
      <c r="P15" s="47">
        <v>0</v>
      </c>
      <c r="Q15" s="47">
        <v>-25</v>
      </c>
      <c r="R15" s="47">
        <v>0</v>
      </c>
      <c r="S15" s="75">
        <v>0</v>
      </c>
      <c r="U15" s="74"/>
      <c r="V15" s="75"/>
      <c r="W15">
        <v>-18</v>
      </c>
      <c r="X15">
        <v>-113</v>
      </c>
      <c r="Y15">
        <v>-1</v>
      </c>
      <c r="Z15">
        <v>4.71</v>
      </c>
      <c r="AA15">
        <v>-25</v>
      </c>
      <c r="AB15">
        <v>0</v>
      </c>
      <c r="AC15">
        <v>23.09</v>
      </c>
    </row>
    <row r="16" spans="1:29">
      <c r="G16" t="s">
        <v>58</v>
      </c>
      <c r="H16" s="74">
        <v>0</v>
      </c>
      <c r="I16" s="47">
        <v>0</v>
      </c>
      <c r="J16" s="47">
        <v>24.05</v>
      </c>
      <c r="K16" s="47">
        <v>0</v>
      </c>
      <c r="L16" s="47">
        <v>4.71</v>
      </c>
      <c r="M16" s="75">
        <v>0</v>
      </c>
      <c r="N16" s="74">
        <v>-17</v>
      </c>
      <c r="O16" s="47">
        <v>-114</v>
      </c>
      <c r="P16" s="47">
        <v>0</v>
      </c>
      <c r="Q16" s="47">
        <v>-25</v>
      </c>
      <c r="R16" s="47">
        <v>0</v>
      </c>
      <c r="S16" s="75">
        <v>0</v>
      </c>
      <c r="U16" s="74"/>
      <c r="V16" s="75"/>
      <c r="W16">
        <v>-17</v>
      </c>
      <c r="X16">
        <v>-114</v>
      </c>
      <c r="Y16">
        <v>-1</v>
      </c>
      <c r="Z16">
        <v>4.71</v>
      </c>
      <c r="AA16">
        <v>-25</v>
      </c>
      <c r="AB16">
        <v>0</v>
      </c>
      <c r="AC16">
        <v>24.05</v>
      </c>
    </row>
    <row r="17" spans="7:29">
      <c r="G17" t="s">
        <v>59</v>
      </c>
      <c r="H17" s="74">
        <v>0</v>
      </c>
      <c r="I17" s="47">
        <v>0</v>
      </c>
      <c r="J17" s="47">
        <v>22.12</v>
      </c>
      <c r="K17" s="47">
        <v>0</v>
      </c>
      <c r="L17" s="47">
        <v>4.71</v>
      </c>
      <c r="M17" s="75">
        <v>0</v>
      </c>
      <c r="N17" s="74">
        <v>-20</v>
      </c>
      <c r="O17" s="47">
        <v>-115</v>
      </c>
      <c r="P17" s="47">
        <v>0</v>
      </c>
      <c r="Q17" s="47">
        <v>-24</v>
      </c>
      <c r="R17" s="47">
        <v>0</v>
      </c>
      <c r="S17" s="75">
        <v>0</v>
      </c>
      <c r="U17" s="74"/>
      <c r="V17" s="75"/>
      <c r="W17">
        <v>-20</v>
      </c>
      <c r="X17">
        <v>-115</v>
      </c>
      <c r="Y17">
        <v>-1</v>
      </c>
      <c r="Z17">
        <v>4.71</v>
      </c>
      <c r="AA17">
        <v>-24</v>
      </c>
      <c r="AB17">
        <v>0</v>
      </c>
      <c r="AC17">
        <v>22.12</v>
      </c>
    </row>
    <row r="18" spans="7:29">
      <c r="G18" t="s">
        <v>60</v>
      </c>
      <c r="H18" s="74">
        <v>0</v>
      </c>
      <c r="I18" s="47">
        <v>0</v>
      </c>
      <c r="J18" s="47">
        <v>23.08</v>
      </c>
      <c r="K18" s="47">
        <v>0</v>
      </c>
      <c r="L18" s="47">
        <v>5</v>
      </c>
      <c r="M18" s="75">
        <v>0</v>
      </c>
      <c r="N18" s="74">
        <v>-18</v>
      </c>
      <c r="O18" s="47">
        <v>-115</v>
      </c>
      <c r="P18" s="47">
        <v>0</v>
      </c>
      <c r="Q18" s="47">
        <v>-24</v>
      </c>
      <c r="R18" s="47">
        <v>0</v>
      </c>
      <c r="S18" s="75">
        <v>0</v>
      </c>
      <c r="U18" s="74"/>
      <c r="V18" s="75"/>
      <c r="W18">
        <v>-18</v>
      </c>
      <c r="X18">
        <v>-115</v>
      </c>
      <c r="Y18">
        <v>-1</v>
      </c>
      <c r="Z18">
        <v>5</v>
      </c>
      <c r="AA18">
        <v>-24</v>
      </c>
      <c r="AB18">
        <v>0</v>
      </c>
      <c r="AC18">
        <v>23.08</v>
      </c>
    </row>
    <row r="19" spans="7:29">
      <c r="G19" t="s">
        <v>61</v>
      </c>
      <c r="H19" s="74">
        <v>0</v>
      </c>
      <c r="I19" s="47">
        <v>0</v>
      </c>
      <c r="J19" s="47">
        <v>16.350000000000001</v>
      </c>
      <c r="K19" s="47">
        <v>0</v>
      </c>
      <c r="L19" s="47">
        <v>5.19</v>
      </c>
      <c r="M19" s="75">
        <v>0</v>
      </c>
      <c r="N19" s="74">
        <v>0</v>
      </c>
      <c r="O19" s="47">
        <v>-107</v>
      </c>
      <c r="P19" s="47">
        <v>0</v>
      </c>
      <c r="Q19" s="47">
        <v>-24</v>
      </c>
      <c r="R19" s="47">
        <v>0</v>
      </c>
      <c r="S19" s="75">
        <v>0</v>
      </c>
      <c r="U19" s="74"/>
      <c r="V19" s="75"/>
      <c r="W19">
        <v>0</v>
      </c>
      <c r="X19">
        <v>-107</v>
      </c>
      <c r="Y19">
        <v>-1</v>
      </c>
      <c r="Z19">
        <v>5.19</v>
      </c>
      <c r="AA19">
        <v>-24</v>
      </c>
      <c r="AB19">
        <v>0</v>
      </c>
      <c r="AC19">
        <v>16.350000000000001</v>
      </c>
    </row>
    <row r="20" spans="7:29">
      <c r="G20" t="s">
        <v>62</v>
      </c>
      <c r="H20" s="74">
        <v>0</v>
      </c>
      <c r="I20" s="47">
        <v>0</v>
      </c>
      <c r="J20" s="47">
        <v>11.54</v>
      </c>
      <c r="K20" s="47">
        <v>0</v>
      </c>
      <c r="L20" s="47">
        <v>5.87</v>
      </c>
      <c r="M20" s="75">
        <v>0</v>
      </c>
      <c r="N20" s="74">
        <v>0</v>
      </c>
      <c r="O20" s="47">
        <v>-106</v>
      </c>
      <c r="P20" s="47">
        <v>0</v>
      </c>
      <c r="Q20" s="47">
        <v>-23</v>
      </c>
      <c r="R20" s="47">
        <v>0</v>
      </c>
      <c r="S20" s="75">
        <v>0</v>
      </c>
      <c r="U20" s="74"/>
      <c r="V20" s="75"/>
      <c r="W20">
        <v>0</v>
      </c>
      <c r="X20">
        <v>-106</v>
      </c>
      <c r="Y20">
        <v>-1</v>
      </c>
      <c r="Z20">
        <v>5.87</v>
      </c>
      <c r="AA20">
        <v>-23</v>
      </c>
      <c r="AB20">
        <v>0</v>
      </c>
      <c r="AC20">
        <v>11.54</v>
      </c>
    </row>
    <row r="21" spans="7:29">
      <c r="G21" t="s">
        <v>63</v>
      </c>
      <c r="H21" s="74">
        <v>8.66</v>
      </c>
      <c r="I21" s="47">
        <v>0</v>
      </c>
      <c r="J21" s="47">
        <v>14.42</v>
      </c>
      <c r="K21" s="47">
        <v>0</v>
      </c>
      <c r="L21" s="47">
        <v>6.54</v>
      </c>
      <c r="M21" s="75">
        <v>0</v>
      </c>
      <c r="N21" s="74">
        <v>0</v>
      </c>
      <c r="O21" s="47">
        <v>-107</v>
      </c>
      <c r="P21" s="47">
        <v>0</v>
      </c>
      <c r="Q21" s="47">
        <v>-24</v>
      </c>
      <c r="R21" s="47">
        <v>0</v>
      </c>
      <c r="S21" s="75">
        <v>0</v>
      </c>
      <c r="U21" s="74"/>
      <c r="V21" s="75"/>
      <c r="W21">
        <v>8.66</v>
      </c>
      <c r="X21">
        <v>-107</v>
      </c>
      <c r="Y21">
        <v>-1</v>
      </c>
      <c r="Z21">
        <v>6.54</v>
      </c>
      <c r="AA21">
        <v>-24</v>
      </c>
      <c r="AB21">
        <v>0</v>
      </c>
      <c r="AC21">
        <v>14.42</v>
      </c>
    </row>
    <row r="22" spans="7:29">
      <c r="G22" t="s">
        <v>64</v>
      </c>
      <c r="H22" s="74">
        <v>0</v>
      </c>
      <c r="I22" s="47">
        <v>0</v>
      </c>
      <c r="J22" s="47">
        <v>13.47</v>
      </c>
      <c r="K22" s="47">
        <v>0</v>
      </c>
      <c r="L22" s="47">
        <v>7.02</v>
      </c>
      <c r="M22" s="75">
        <v>0</v>
      </c>
      <c r="N22" s="74">
        <v>-54</v>
      </c>
      <c r="O22" s="47">
        <v>-107</v>
      </c>
      <c r="P22" s="47">
        <v>0</v>
      </c>
      <c r="Q22" s="47">
        <v>-22</v>
      </c>
      <c r="R22" s="47">
        <v>0</v>
      </c>
      <c r="S22" s="75">
        <v>0</v>
      </c>
      <c r="U22" s="74"/>
      <c r="V22" s="75"/>
      <c r="W22">
        <v>-54</v>
      </c>
      <c r="X22">
        <v>-107</v>
      </c>
      <c r="Y22">
        <v>-1</v>
      </c>
      <c r="Z22">
        <v>7.02</v>
      </c>
      <c r="AA22">
        <v>-22</v>
      </c>
      <c r="AB22">
        <v>0</v>
      </c>
      <c r="AC22">
        <v>13.47</v>
      </c>
    </row>
    <row r="23" spans="7:29">
      <c r="G23" t="s">
        <v>65</v>
      </c>
      <c r="H23" s="74">
        <v>0</v>
      </c>
      <c r="I23" s="47">
        <v>0</v>
      </c>
      <c r="J23" s="47">
        <v>51.94</v>
      </c>
      <c r="K23" s="47">
        <v>0</v>
      </c>
      <c r="L23" s="47">
        <v>8.75</v>
      </c>
      <c r="M23" s="75">
        <v>0</v>
      </c>
      <c r="N23" s="74">
        <v>-39</v>
      </c>
      <c r="O23" s="47">
        <v>-116</v>
      </c>
      <c r="P23" s="47">
        <v>0</v>
      </c>
      <c r="Q23" s="47">
        <v>-21</v>
      </c>
      <c r="R23" s="47">
        <v>0</v>
      </c>
      <c r="S23" s="75">
        <v>0</v>
      </c>
      <c r="U23" s="74"/>
      <c r="V23" s="75"/>
      <c r="W23">
        <v>-39</v>
      </c>
      <c r="X23">
        <v>-116</v>
      </c>
      <c r="Y23">
        <v>-1</v>
      </c>
      <c r="Z23">
        <v>8.75</v>
      </c>
      <c r="AA23">
        <v>-21</v>
      </c>
      <c r="AB23">
        <v>0</v>
      </c>
      <c r="AC23">
        <v>51.94</v>
      </c>
    </row>
    <row r="24" spans="7:29">
      <c r="G24" t="s">
        <v>66</v>
      </c>
      <c r="H24" s="74">
        <v>21.16</v>
      </c>
      <c r="I24" s="47">
        <v>0</v>
      </c>
      <c r="J24" s="47">
        <v>0</v>
      </c>
      <c r="K24" s="47">
        <v>0</v>
      </c>
      <c r="L24" s="47">
        <v>10.29</v>
      </c>
      <c r="M24" s="75">
        <v>0</v>
      </c>
      <c r="N24" s="74">
        <v>0</v>
      </c>
      <c r="O24" s="47">
        <v>-131</v>
      </c>
      <c r="P24" s="47">
        <v>-10</v>
      </c>
      <c r="Q24" s="47">
        <v>-17</v>
      </c>
      <c r="R24" s="47">
        <v>0</v>
      </c>
      <c r="S24" s="75">
        <v>0</v>
      </c>
      <c r="U24" s="74"/>
      <c r="V24" s="75"/>
      <c r="W24">
        <v>21.16</v>
      </c>
      <c r="X24">
        <v>-131</v>
      </c>
      <c r="Y24">
        <v>-1</v>
      </c>
      <c r="Z24">
        <v>10.29</v>
      </c>
      <c r="AA24">
        <v>-17</v>
      </c>
      <c r="AB24">
        <v>0</v>
      </c>
      <c r="AC24">
        <v>-10</v>
      </c>
    </row>
    <row r="25" spans="7:29">
      <c r="G25" t="s">
        <v>67</v>
      </c>
      <c r="H25" s="74">
        <v>96.18</v>
      </c>
      <c r="I25" s="47">
        <v>0</v>
      </c>
      <c r="J25" s="47">
        <v>0</v>
      </c>
      <c r="K25" s="47">
        <v>0</v>
      </c>
      <c r="L25" s="47">
        <v>11.54</v>
      </c>
      <c r="M25" s="75">
        <v>0</v>
      </c>
      <c r="N25" s="74">
        <v>0</v>
      </c>
      <c r="O25" s="47">
        <v>-121</v>
      </c>
      <c r="P25" s="47">
        <v>-13</v>
      </c>
      <c r="Q25" s="47">
        <v>-14</v>
      </c>
      <c r="R25" s="47">
        <v>0</v>
      </c>
      <c r="S25" s="75">
        <v>0</v>
      </c>
      <c r="U25" s="74"/>
      <c r="V25" s="75"/>
      <c r="W25">
        <v>96.18</v>
      </c>
      <c r="X25">
        <v>-121</v>
      </c>
      <c r="Y25">
        <v>-1</v>
      </c>
      <c r="Z25">
        <v>11.54</v>
      </c>
      <c r="AA25">
        <v>-14</v>
      </c>
      <c r="AB25">
        <v>0</v>
      </c>
      <c r="AC25">
        <v>-13</v>
      </c>
    </row>
    <row r="26" spans="7:29">
      <c r="G26" t="s">
        <v>68</v>
      </c>
      <c r="H26" s="74">
        <v>57.71</v>
      </c>
      <c r="I26" s="47">
        <v>0</v>
      </c>
      <c r="J26" s="47">
        <v>0</v>
      </c>
      <c r="K26" s="47">
        <v>0</v>
      </c>
      <c r="L26" s="47">
        <v>14.62</v>
      </c>
      <c r="M26" s="75">
        <v>0</v>
      </c>
      <c r="N26" s="74">
        <v>0</v>
      </c>
      <c r="O26" s="47">
        <v>-120</v>
      </c>
      <c r="P26" s="47">
        <v>-27</v>
      </c>
      <c r="Q26" s="47">
        <v>-10</v>
      </c>
      <c r="R26" s="47">
        <v>0</v>
      </c>
      <c r="S26" s="75">
        <v>0</v>
      </c>
      <c r="U26" s="74"/>
      <c r="V26" s="75"/>
      <c r="W26">
        <v>57.71</v>
      </c>
      <c r="X26">
        <v>-120</v>
      </c>
      <c r="Y26">
        <v>-1</v>
      </c>
      <c r="Z26">
        <v>14.62</v>
      </c>
      <c r="AA26">
        <v>-10</v>
      </c>
      <c r="AB26">
        <v>0</v>
      </c>
      <c r="AC26">
        <v>-27</v>
      </c>
    </row>
    <row r="27" spans="7:29">
      <c r="G27" t="s">
        <v>69</v>
      </c>
      <c r="H27" s="74">
        <v>105.8</v>
      </c>
      <c r="I27" s="47">
        <v>0</v>
      </c>
      <c r="J27" s="47">
        <v>0</v>
      </c>
      <c r="K27" s="47">
        <v>0</v>
      </c>
      <c r="L27" s="47">
        <v>12.89</v>
      </c>
      <c r="M27" s="75">
        <v>0</v>
      </c>
      <c r="N27" s="74">
        <v>0</v>
      </c>
      <c r="O27" s="47">
        <v>-159</v>
      </c>
      <c r="P27" s="47">
        <v>-66</v>
      </c>
      <c r="Q27" s="47">
        <v>-10</v>
      </c>
      <c r="R27" s="47">
        <v>0</v>
      </c>
      <c r="S27" s="75">
        <v>0</v>
      </c>
      <c r="U27" s="74"/>
      <c r="V27" s="75"/>
      <c r="W27">
        <v>105.8</v>
      </c>
      <c r="X27">
        <v>-159</v>
      </c>
      <c r="Y27">
        <v>-1</v>
      </c>
      <c r="Z27">
        <v>12.89</v>
      </c>
      <c r="AA27">
        <v>-10</v>
      </c>
      <c r="AB27">
        <v>0</v>
      </c>
      <c r="AC27">
        <v>-66</v>
      </c>
    </row>
    <row r="28" spans="7:29">
      <c r="G28" t="s">
        <v>70</v>
      </c>
      <c r="H28" s="74">
        <v>103.87</v>
      </c>
      <c r="I28" s="47">
        <v>0</v>
      </c>
      <c r="J28" s="47">
        <v>0</v>
      </c>
      <c r="K28" s="47">
        <v>0</v>
      </c>
      <c r="L28" s="47">
        <v>15.68</v>
      </c>
      <c r="M28" s="75">
        <v>0</v>
      </c>
      <c r="N28" s="74">
        <v>0</v>
      </c>
      <c r="O28" s="47">
        <v>-146</v>
      </c>
      <c r="P28" s="47">
        <v>-45</v>
      </c>
      <c r="Q28" s="47">
        <v>0</v>
      </c>
      <c r="R28" s="47">
        <v>0</v>
      </c>
      <c r="S28" s="75">
        <v>0</v>
      </c>
      <c r="U28" s="74"/>
      <c r="V28" s="75"/>
      <c r="W28">
        <v>103.87</v>
      </c>
      <c r="X28">
        <v>-146</v>
      </c>
      <c r="Y28">
        <v>-1</v>
      </c>
      <c r="Z28">
        <v>15.68</v>
      </c>
      <c r="AA28">
        <v>0</v>
      </c>
      <c r="AB28">
        <v>0</v>
      </c>
      <c r="AC28">
        <v>-45</v>
      </c>
    </row>
    <row r="29" spans="7:29">
      <c r="G29" t="s">
        <v>71</v>
      </c>
      <c r="H29" s="74">
        <v>47.12</v>
      </c>
      <c r="I29" s="47">
        <v>0</v>
      </c>
      <c r="J29" s="47">
        <v>40.4</v>
      </c>
      <c r="K29" s="47">
        <v>0</v>
      </c>
      <c r="L29" s="47">
        <v>17.22</v>
      </c>
      <c r="M29" s="75">
        <v>0</v>
      </c>
      <c r="N29" s="74">
        <v>0</v>
      </c>
      <c r="O29" s="47">
        <v>-116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47.12</v>
      </c>
      <c r="X29">
        <v>-116</v>
      </c>
      <c r="Y29">
        <v>-1</v>
      </c>
      <c r="Z29">
        <v>17.22</v>
      </c>
      <c r="AA29">
        <v>0</v>
      </c>
      <c r="AB29">
        <v>0</v>
      </c>
      <c r="AC29">
        <v>40.4</v>
      </c>
    </row>
    <row r="30" spans="7:29">
      <c r="G30" t="s">
        <v>72</v>
      </c>
      <c r="H30" s="74">
        <v>0</v>
      </c>
      <c r="I30" s="47">
        <v>0</v>
      </c>
      <c r="J30" s="47">
        <v>26.92</v>
      </c>
      <c r="K30" s="47">
        <v>0</v>
      </c>
      <c r="L30" s="47">
        <v>17.7</v>
      </c>
      <c r="M30" s="75">
        <v>0.57999999999999996</v>
      </c>
      <c r="N30" s="74">
        <v>-53</v>
      </c>
      <c r="O30" s="47">
        <v>-133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-53</v>
      </c>
      <c r="X30">
        <v>-133</v>
      </c>
      <c r="Y30">
        <v>-1</v>
      </c>
      <c r="Z30">
        <v>17.7</v>
      </c>
      <c r="AA30">
        <v>0</v>
      </c>
      <c r="AB30">
        <v>0.57999999999999996</v>
      </c>
      <c r="AC30">
        <v>26.92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15.96</v>
      </c>
      <c r="M31" s="75">
        <v>4.13</v>
      </c>
      <c r="N31" s="74">
        <v>-154</v>
      </c>
      <c r="O31" s="47">
        <v>-152</v>
      </c>
      <c r="P31" s="47">
        <v>-9</v>
      </c>
      <c r="Q31" s="47">
        <v>0</v>
      </c>
      <c r="R31" s="47">
        <v>0</v>
      </c>
      <c r="S31" s="75">
        <v>0</v>
      </c>
      <c r="U31" s="74"/>
      <c r="V31" s="75"/>
      <c r="W31">
        <v>-154</v>
      </c>
      <c r="X31">
        <v>-152</v>
      </c>
      <c r="Y31">
        <v>-1</v>
      </c>
      <c r="Z31">
        <v>15.96</v>
      </c>
      <c r="AA31">
        <v>0</v>
      </c>
      <c r="AB31">
        <v>4.13</v>
      </c>
      <c r="AC31">
        <v>-9</v>
      </c>
    </row>
    <row r="32" spans="7:29">
      <c r="G32" t="s">
        <v>74</v>
      </c>
      <c r="H32" s="74">
        <v>0</v>
      </c>
      <c r="I32" s="47">
        <v>0</v>
      </c>
      <c r="J32" s="47">
        <v>9.5</v>
      </c>
      <c r="K32" s="47">
        <v>0</v>
      </c>
      <c r="L32" s="47">
        <v>10.220000000000001</v>
      </c>
      <c r="M32" s="75">
        <v>2.2799999999999998</v>
      </c>
      <c r="N32" s="74">
        <v>-197</v>
      </c>
      <c r="O32" s="47">
        <v>-119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-197</v>
      </c>
      <c r="X32">
        <v>-119</v>
      </c>
      <c r="Y32">
        <v>-1</v>
      </c>
      <c r="Z32">
        <v>10.220000000000001</v>
      </c>
      <c r="AA32">
        <v>0</v>
      </c>
      <c r="AB32">
        <v>2.2799999999999998</v>
      </c>
      <c r="AC32">
        <v>9.5</v>
      </c>
    </row>
    <row r="33" spans="7:29">
      <c r="G33" t="s">
        <v>75</v>
      </c>
      <c r="H33" s="74">
        <v>0</v>
      </c>
      <c r="I33" s="47">
        <v>0</v>
      </c>
      <c r="J33" s="47">
        <v>15.1</v>
      </c>
      <c r="K33" s="47">
        <v>0</v>
      </c>
      <c r="L33" s="47">
        <v>4.7699999999999996</v>
      </c>
      <c r="M33" s="75">
        <v>0.47</v>
      </c>
      <c r="N33" s="74">
        <v>-79</v>
      </c>
      <c r="O33" s="47">
        <v>-101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-79</v>
      </c>
      <c r="X33">
        <v>-101</v>
      </c>
      <c r="Y33">
        <v>-1</v>
      </c>
      <c r="Z33">
        <v>4.7699999999999996</v>
      </c>
      <c r="AA33">
        <v>0</v>
      </c>
      <c r="AB33">
        <v>0.47</v>
      </c>
      <c r="AC33">
        <v>15.1</v>
      </c>
    </row>
    <row r="34" spans="7:29">
      <c r="G34" t="s">
        <v>76</v>
      </c>
      <c r="H34" s="74">
        <v>0</v>
      </c>
      <c r="I34" s="47">
        <v>0</v>
      </c>
      <c r="J34" s="47">
        <v>16.190000000000001</v>
      </c>
      <c r="K34" s="47">
        <v>0</v>
      </c>
      <c r="L34" s="47">
        <v>4.1399999999999997</v>
      </c>
      <c r="M34" s="75">
        <v>0</v>
      </c>
      <c r="N34" s="74">
        <v>-89</v>
      </c>
      <c r="O34" s="47">
        <v>-102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-89</v>
      </c>
      <c r="X34">
        <v>-102</v>
      </c>
      <c r="Y34">
        <v>-1</v>
      </c>
      <c r="Z34">
        <v>4.1399999999999997</v>
      </c>
      <c r="AA34">
        <v>0</v>
      </c>
      <c r="AB34">
        <v>0</v>
      </c>
      <c r="AC34">
        <v>16.190000000000001</v>
      </c>
    </row>
    <row r="35" spans="7:29">
      <c r="G35" t="s">
        <v>77</v>
      </c>
      <c r="H35" s="74">
        <v>0</v>
      </c>
      <c r="I35" s="47">
        <v>0</v>
      </c>
      <c r="J35" s="47">
        <v>19.84</v>
      </c>
      <c r="K35" s="47">
        <v>0</v>
      </c>
      <c r="L35" s="47">
        <v>11.36</v>
      </c>
      <c r="M35" s="75">
        <v>0.35</v>
      </c>
      <c r="N35" s="74">
        <v>-124</v>
      </c>
      <c r="O35" s="47">
        <v>-169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-124</v>
      </c>
      <c r="X35">
        <v>-169</v>
      </c>
      <c r="Y35">
        <v>-1</v>
      </c>
      <c r="Z35">
        <v>11.36</v>
      </c>
      <c r="AA35">
        <v>0</v>
      </c>
      <c r="AB35">
        <v>0.35</v>
      </c>
      <c r="AC35">
        <v>19.84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16.309999999999999</v>
      </c>
      <c r="M36" s="75">
        <v>1.36</v>
      </c>
      <c r="N36" s="74">
        <v>-161</v>
      </c>
      <c r="O36" s="47">
        <v>-176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-161</v>
      </c>
      <c r="X36">
        <v>-176</v>
      </c>
      <c r="Y36">
        <v>-1</v>
      </c>
      <c r="Z36">
        <v>16.309999999999999</v>
      </c>
      <c r="AA36">
        <v>0</v>
      </c>
      <c r="AB36">
        <v>1.36</v>
      </c>
      <c r="AC36">
        <v>0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20.58</v>
      </c>
      <c r="M37" s="75">
        <v>0</v>
      </c>
      <c r="N37" s="74">
        <v>-110</v>
      </c>
      <c r="O37" s="47">
        <v>-176</v>
      </c>
      <c r="P37" s="47">
        <v>-42</v>
      </c>
      <c r="Q37" s="47">
        <v>0</v>
      </c>
      <c r="R37" s="47">
        <v>0</v>
      </c>
      <c r="S37" s="75">
        <v>0</v>
      </c>
      <c r="U37" s="74"/>
      <c r="V37" s="75"/>
      <c r="W37">
        <v>-110</v>
      </c>
      <c r="X37">
        <v>-176</v>
      </c>
      <c r="Y37">
        <v>-1</v>
      </c>
      <c r="Z37">
        <v>20.58</v>
      </c>
      <c r="AA37">
        <v>0</v>
      </c>
      <c r="AB37">
        <v>0</v>
      </c>
      <c r="AC37">
        <v>-42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20.100000000000001</v>
      </c>
      <c r="M38" s="75">
        <v>0</v>
      </c>
      <c r="N38" s="74">
        <v>-87</v>
      </c>
      <c r="O38" s="47">
        <v>-160</v>
      </c>
      <c r="P38" s="47">
        <v>-62</v>
      </c>
      <c r="Q38" s="47">
        <v>0</v>
      </c>
      <c r="R38" s="47">
        <v>0</v>
      </c>
      <c r="S38" s="75">
        <v>0</v>
      </c>
      <c r="U38" s="74"/>
      <c r="V38" s="75"/>
      <c r="W38">
        <v>-87</v>
      </c>
      <c r="X38">
        <v>-160</v>
      </c>
      <c r="Y38">
        <v>-1</v>
      </c>
      <c r="Z38">
        <v>20.100000000000001</v>
      </c>
      <c r="AA38">
        <v>0</v>
      </c>
      <c r="AB38">
        <v>0</v>
      </c>
      <c r="AC38">
        <v>-62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19.14</v>
      </c>
      <c r="M39" s="75">
        <v>0</v>
      </c>
      <c r="N39" s="74">
        <v>-138</v>
      </c>
      <c r="O39" s="47">
        <v>-184</v>
      </c>
      <c r="P39" s="47">
        <v>-91</v>
      </c>
      <c r="Q39" s="47">
        <v>0</v>
      </c>
      <c r="R39" s="47">
        <v>0</v>
      </c>
      <c r="S39" s="75">
        <v>0</v>
      </c>
      <c r="U39" s="74"/>
      <c r="V39" s="75"/>
      <c r="W39">
        <v>-138</v>
      </c>
      <c r="X39">
        <v>-184</v>
      </c>
      <c r="Y39">
        <v>-1</v>
      </c>
      <c r="Z39">
        <v>19.14</v>
      </c>
      <c r="AA39">
        <v>0</v>
      </c>
      <c r="AB39">
        <v>0</v>
      </c>
      <c r="AC39">
        <v>-91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18.18</v>
      </c>
      <c r="M40" s="75">
        <v>0</v>
      </c>
      <c r="N40" s="74">
        <v>-108</v>
      </c>
      <c r="O40" s="47">
        <v>-178</v>
      </c>
      <c r="P40" s="47">
        <v>-90</v>
      </c>
      <c r="Q40" s="47">
        <v>0</v>
      </c>
      <c r="R40" s="47">
        <v>0</v>
      </c>
      <c r="S40" s="75">
        <v>0</v>
      </c>
      <c r="U40" s="74"/>
      <c r="V40" s="75"/>
      <c r="W40">
        <v>-108</v>
      </c>
      <c r="X40">
        <v>-178</v>
      </c>
      <c r="Y40">
        <v>-1</v>
      </c>
      <c r="Z40">
        <v>18.18</v>
      </c>
      <c r="AA40">
        <v>0</v>
      </c>
      <c r="AB40">
        <v>0</v>
      </c>
      <c r="AC40">
        <v>-90</v>
      </c>
    </row>
    <row r="41" spans="7:29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18.559999999999999</v>
      </c>
      <c r="M41" s="75">
        <v>0</v>
      </c>
      <c r="N41" s="74">
        <v>-96</v>
      </c>
      <c r="O41" s="47">
        <v>-199</v>
      </c>
      <c r="P41" s="47">
        <v>-89</v>
      </c>
      <c r="Q41" s="47">
        <v>0</v>
      </c>
      <c r="R41" s="47">
        <v>0</v>
      </c>
      <c r="S41" s="75">
        <v>0</v>
      </c>
      <c r="U41" s="74"/>
      <c r="V41" s="75"/>
      <c r="W41">
        <v>-96</v>
      </c>
      <c r="X41">
        <v>-199</v>
      </c>
      <c r="Y41">
        <v>-1</v>
      </c>
      <c r="Z41">
        <v>18.559999999999999</v>
      </c>
      <c r="AA41">
        <v>0</v>
      </c>
      <c r="AB41">
        <v>0</v>
      </c>
      <c r="AC41">
        <v>-89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17.309999999999999</v>
      </c>
      <c r="M42" s="75">
        <v>0</v>
      </c>
      <c r="N42" s="74">
        <v>-39</v>
      </c>
      <c r="O42" s="47">
        <v>-202</v>
      </c>
      <c r="P42" s="47">
        <v>-99</v>
      </c>
      <c r="Q42" s="47">
        <v>0</v>
      </c>
      <c r="R42" s="47">
        <v>0</v>
      </c>
      <c r="S42" s="75">
        <v>0</v>
      </c>
      <c r="U42" s="74"/>
      <c r="V42" s="75"/>
      <c r="W42">
        <v>-39</v>
      </c>
      <c r="X42">
        <v>-202</v>
      </c>
      <c r="Y42">
        <v>-1</v>
      </c>
      <c r="Z42">
        <v>17.309999999999999</v>
      </c>
      <c r="AA42">
        <v>0</v>
      </c>
      <c r="AB42">
        <v>0</v>
      </c>
      <c r="AC42">
        <v>-99</v>
      </c>
    </row>
    <row r="43" spans="7:29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21.16</v>
      </c>
      <c r="M43" s="75">
        <v>0</v>
      </c>
      <c r="N43" s="74">
        <v>-190</v>
      </c>
      <c r="O43" s="47">
        <v>-207</v>
      </c>
      <c r="P43" s="47">
        <v>-152</v>
      </c>
      <c r="Q43" s="47">
        <v>0</v>
      </c>
      <c r="R43" s="47">
        <v>0</v>
      </c>
      <c r="S43" s="75">
        <v>0</v>
      </c>
      <c r="U43" s="74"/>
      <c r="V43" s="75"/>
      <c r="W43">
        <v>-190</v>
      </c>
      <c r="X43">
        <v>-207</v>
      </c>
      <c r="Y43">
        <v>-0.5</v>
      </c>
      <c r="Z43">
        <v>21.16</v>
      </c>
      <c r="AA43">
        <v>0</v>
      </c>
      <c r="AB43">
        <v>0</v>
      </c>
      <c r="AC43">
        <v>-152</v>
      </c>
    </row>
    <row r="44" spans="7:29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21.16</v>
      </c>
      <c r="M44" s="75">
        <v>0</v>
      </c>
      <c r="N44" s="74">
        <v>-69</v>
      </c>
      <c r="O44" s="47">
        <v>-183</v>
      </c>
      <c r="P44" s="47">
        <v>-146</v>
      </c>
      <c r="Q44" s="47">
        <v>0</v>
      </c>
      <c r="R44" s="47">
        <v>0</v>
      </c>
      <c r="S44" s="75">
        <v>0</v>
      </c>
      <c r="U44" s="74"/>
      <c r="V44" s="75"/>
      <c r="W44">
        <v>-69</v>
      </c>
      <c r="X44">
        <v>-183</v>
      </c>
      <c r="Y44">
        <v>-0.5</v>
      </c>
      <c r="Z44">
        <v>21.16</v>
      </c>
      <c r="AA44">
        <v>0</v>
      </c>
      <c r="AB44">
        <v>0</v>
      </c>
      <c r="AC44">
        <v>-146</v>
      </c>
    </row>
    <row r="45" spans="7:29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19.809999999999999</v>
      </c>
      <c r="M45" s="75">
        <v>0</v>
      </c>
      <c r="N45" s="74">
        <v>-19</v>
      </c>
      <c r="O45" s="47">
        <v>-218</v>
      </c>
      <c r="P45" s="47">
        <v>-132</v>
      </c>
      <c r="Q45" s="47">
        <v>0</v>
      </c>
      <c r="R45" s="47">
        <v>0</v>
      </c>
      <c r="S45" s="75">
        <v>0</v>
      </c>
      <c r="U45" s="74"/>
      <c r="V45" s="75"/>
      <c r="W45">
        <v>-19</v>
      </c>
      <c r="X45">
        <v>-218</v>
      </c>
      <c r="Y45">
        <v>-0.5</v>
      </c>
      <c r="Z45">
        <v>19.809999999999999</v>
      </c>
      <c r="AA45">
        <v>0</v>
      </c>
      <c r="AB45">
        <v>0</v>
      </c>
      <c r="AC45">
        <v>-132</v>
      </c>
    </row>
    <row r="46" spans="7:29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19.04</v>
      </c>
      <c r="M46" s="75">
        <v>0</v>
      </c>
      <c r="N46" s="74">
        <v>-25</v>
      </c>
      <c r="O46" s="47">
        <v>-225</v>
      </c>
      <c r="P46" s="47">
        <v>-77</v>
      </c>
      <c r="Q46" s="47">
        <v>0</v>
      </c>
      <c r="R46" s="47">
        <v>0</v>
      </c>
      <c r="S46" s="75">
        <v>0</v>
      </c>
      <c r="U46" s="74"/>
      <c r="V46" s="75"/>
      <c r="W46">
        <v>-25</v>
      </c>
      <c r="X46">
        <v>-225</v>
      </c>
      <c r="Y46">
        <v>-0.5</v>
      </c>
      <c r="Z46">
        <v>19.04</v>
      </c>
      <c r="AA46">
        <v>0</v>
      </c>
      <c r="AB46">
        <v>0</v>
      </c>
      <c r="AC46">
        <v>-77</v>
      </c>
    </row>
    <row r="47" spans="7:29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18.079999999999998</v>
      </c>
      <c r="M47" s="75">
        <v>0</v>
      </c>
      <c r="N47" s="74">
        <v>-47</v>
      </c>
      <c r="O47" s="47">
        <v>-243</v>
      </c>
      <c r="P47" s="47">
        <v>-89</v>
      </c>
      <c r="Q47" s="47">
        <v>0</v>
      </c>
      <c r="R47" s="47">
        <v>0</v>
      </c>
      <c r="S47" s="75">
        <v>0</v>
      </c>
      <c r="U47" s="74"/>
      <c r="V47" s="75"/>
      <c r="W47">
        <v>-47</v>
      </c>
      <c r="X47">
        <v>-243</v>
      </c>
      <c r="Y47">
        <v>-0.5</v>
      </c>
      <c r="Z47">
        <v>18.079999999999998</v>
      </c>
      <c r="AA47">
        <v>0</v>
      </c>
      <c r="AB47">
        <v>0</v>
      </c>
      <c r="AC47">
        <v>-89</v>
      </c>
    </row>
    <row r="48" spans="7:29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17.89</v>
      </c>
      <c r="M48" s="75">
        <v>0</v>
      </c>
      <c r="N48" s="74">
        <v>-31</v>
      </c>
      <c r="O48" s="47">
        <v>-244</v>
      </c>
      <c r="P48" s="47">
        <v>-60</v>
      </c>
      <c r="Q48" s="47">
        <v>0</v>
      </c>
      <c r="R48" s="47">
        <v>0</v>
      </c>
      <c r="S48" s="75">
        <v>0</v>
      </c>
      <c r="U48" s="74"/>
      <c r="V48" s="75"/>
      <c r="W48">
        <v>-31</v>
      </c>
      <c r="X48">
        <v>-244</v>
      </c>
      <c r="Y48">
        <v>-0.5</v>
      </c>
      <c r="Z48">
        <v>17.89</v>
      </c>
      <c r="AA48">
        <v>0</v>
      </c>
      <c r="AB48">
        <v>0</v>
      </c>
      <c r="AC48">
        <v>-60</v>
      </c>
    </row>
    <row r="49" spans="7:29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17.600000000000001</v>
      </c>
      <c r="M49" s="75">
        <v>0</v>
      </c>
      <c r="N49" s="74">
        <v>-17</v>
      </c>
      <c r="O49" s="47">
        <v>-245</v>
      </c>
      <c r="P49" s="47">
        <v>-191</v>
      </c>
      <c r="Q49" s="47">
        <v>0</v>
      </c>
      <c r="R49" s="47">
        <v>0</v>
      </c>
      <c r="S49" s="75">
        <v>0</v>
      </c>
      <c r="U49" s="74"/>
      <c r="V49" s="75"/>
      <c r="W49">
        <v>-17</v>
      </c>
      <c r="X49">
        <v>-245</v>
      </c>
      <c r="Y49">
        <v>-0.5</v>
      </c>
      <c r="Z49">
        <v>17.600000000000001</v>
      </c>
      <c r="AA49">
        <v>0</v>
      </c>
      <c r="AB49">
        <v>0</v>
      </c>
      <c r="AC49">
        <v>-191</v>
      </c>
    </row>
    <row r="50" spans="7:29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17.02</v>
      </c>
      <c r="M50" s="75">
        <v>0</v>
      </c>
      <c r="N50" s="74">
        <v>-20</v>
      </c>
      <c r="O50" s="47">
        <v>-248</v>
      </c>
      <c r="P50" s="47">
        <v>-177</v>
      </c>
      <c r="Q50" s="47">
        <v>0</v>
      </c>
      <c r="R50" s="47">
        <v>0</v>
      </c>
      <c r="S50" s="75">
        <v>0</v>
      </c>
      <c r="U50" s="74"/>
      <c r="V50" s="75"/>
      <c r="W50">
        <v>-20</v>
      </c>
      <c r="X50">
        <v>-248</v>
      </c>
      <c r="Y50">
        <v>-0.5</v>
      </c>
      <c r="Z50">
        <v>17.02</v>
      </c>
      <c r="AA50">
        <v>0</v>
      </c>
      <c r="AB50">
        <v>0</v>
      </c>
      <c r="AC50">
        <v>-177</v>
      </c>
    </row>
    <row r="51" spans="7:29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16.64</v>
      </c>
      <c r="M51" s="75">
        <v>0</v>
      </c>
      <c r="N51" s="74">
        <v>-67</v>
      </c>
      <c r="O51" s="47">
        <v>-256</v>
      </c>
      <c r="P51" s="47">
        <v>-90</v>
      </c>
      <c r="Q51" s="47">
        <v>0</v>
      </c>
      <c r="R51" s="47">
        <v>0</v>
      </c>
      <c r="S51" s="75">
        <v>0</v>
      </c>
      <c r="U51" s="74"/>
      <c r="V51" s="75"/>
      <c r="W51">
        <v>-67</v>
      </c>
      <c r="X51">
        <v>-256</v>
      </c>
      <c r="Y51">
        <v>-0.5</v>
      </c>
      <c r="Z51">
        <v>16.64</v>
      </c>
      <c r="AA51">
        <v>0</v>
      </c>
      <c r="AB51">
        <v>0</v>
      </c>
      <c r="AC51">
        <v>-90</v>
      </c>
    </row>
    <row r="52" spans="7:29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15.97</v>
      </c>
      <c r="M52" s="75">
        <v>0</v>
      </c>
      <c r="N52" s="74">
        <v>-60</v>
      </c>
      <c r="O52" s="47">
        <v>-251</v>
      </c>
      <c r="P52" s="47">
        <v>-88</v>
      </c>
      <c r="Q52" s="47">
        <v>0</v>
      </c>
      <c r="R52" s="47">
        <v>0</v>
      </c>
      <c r="S52" s="75">
        <v>0</v>
      </c>
      <c r="U52" s="74"/>
      <c r="V52" s="75"/>
      <c r="W52">
        <v>-60</v>
      </c>
      <c r="X52">
        <v>-251</v>
      </c>
      <c r="Y52">
        <v>-0.5</v>
      </c>
      <c r="Z52">
        <v>15.97</v>
      </c>
      <c r="AA52">
        <v>0</v>
      </c>
      <c r="AB52">
        <v>0</v>
      </c>
      <c r="AC52">
        <v>-88</v>
      </c>
    </row>
    <row r="53" spans="7:29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14.91</v>
      </c>
      <c r="M53" s="75">
        <v>0</v>
      </c>
      <c r="N53" s="74">
        <v>-68</v>
      </c>
      <c r="O53" s="47">
        <v>-242</v>
      </c>
      <c r="P53" s="47">
        <v>-99</v>
      </c>
      <c r="Q53" s="47">
        <v>0</v>
      </c>
      <c r="R53" s="47">
        <v>0</v>
      </c>
      <c r="S53" s="75">
        <v>0</v>
      </c>
      <c r="U53" s="74"/>
      <c r="V53" s="75"/>
      <c r="W53">
        <v>-68</v>
      </c>
      <c r="X53">
        <v>-242</v>
      </c>
      <c r="Y53">
        <v>-0.5</v>
      </c>
      <c r="Z53">
        <v>14.91</v>
      </c>
      <c r="AA53">
        <v>0</v>
      </c>
      <c r="AB53">
        <v>0</v>
      </c>
      <c r="AC53">
        <v>-99</v>
      </c>
    </row>
    <row r="54" spans="7:29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14.62</v>
      </c>
      <c r="M54" s="75">
        <v>0</v>
      </c>
      <c r="N54" s="74">
        <v>-82</v>
      </c>
      <c r="O54" s="47">
        <v>-234</v>
      </c>
      <c r="P54" s="47">
        <v>-82</v>
      </c>
      <c r="Q54" s="47">
        <v>0</v>
      </c>
      <c r="R54" s="47">
        <v>0</v>
      </c>
      <c r="S54" s="75">
        <v>0</v>
      </c>
      <c r="U54" s="74"/>
      <c r="V54" s="75"/>
      <c r="W54">
        <v>-82</v>
      </c>
      <c r="X54">
        <v>-234</v>
      </c>
      <c r="Y54">
        <v>-0.5</v>
      </c>
      <c r="Z54">
        <v>14.62</v>
      </c>
      <c r="AA54">
        <v>0</v>
      </c>
      <c r="AB54">
        <v>0</v>
      </c>
      <c r="AC54">
        <v>-82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13.85</v>
      </c>
      <c r="M55" s="75">
        <v>0</v>
      </c>
      <c r="N55" s="74">
        <v>-102</v>
      </c>
      <c r="O55" s="47">
        <v>-204</v>
      </c>
      <c r="P55" s="47">
        <v>-63</v>
      </c>
      <c r="Q55" s="47">
        <v>0</v>
      </c>
      <c r="R55" s="47">
        <v>0</v>
      </c>
      <c r="S55" s="75">
        <v>0</v>
      </c>
      <c r="U55" s="74"/>
      <c r="V55" s="75"/>
      <c r="W55">
        <v>-102</v>
      </c>
      <c r="X55">
        <v>-204</v>
      </c>
      <c r="Y55">
        <v>-0.5</v>
      </c>
      <c r="Z55">
        <v>13.85</v>
      </c>
      <c r="AA55">
        <v>0</v>
      </c>
      <c r="AB55">
        <v>0</v>
      </c>
      <c r="AC55">
        <v>-63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12.6</v>
      </c>
      <c r="M56" s="75">
        <v>0</v>
      </c>
      <c r="N56" s="74">
        <v>-179</v>
      </c>
      <c r="O56" s="47">
        <v>-201</v>
      </c>
      <c r="P56" s="47">
        <v>-89</v>
      </c>
      <c r="Q56" s="47">
        <v>0</v>
      </c>
      <c r="R56" s="47">
        <v>0</v>
      </c>
      <c r="S56" s="75">
        <v>0</v>
      </c>
      <c r="U56" s="74"/>
      <c r="V56" s="75"/>
      <c r="W56">
        <v>-179</v>
      </c>
      <c r="X56">
        <v>-201</v>
      </c>
      <c r="Y56">
        <v>-0.5</v>
      </c>
      <c r="Z56">
        <v>12.6</v>
      </c>
      <c r="AA56">
        <v>0</v>
      </c>
      <c r="AB56">
        <v>0</v>
      </c>
      <c r="AC56">
        <v>-89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12.21</v>
      </c>
      <c r="M57" s="75">
        <v>0</v>
      </c>
      <c r="N57" s="74">
        <v>-130</v>
      </c>
      <c r="O57" s="47">
        <v>-176</v>
      </c>
      <c r="P57" s="47">
        <v>-75</v>
      </c>
      <c r="Q57" s="47">
        <v>-11</v>
      </c>
      <c r="R57" s="47">
        <v>0</v>
      </c>
      <c r="S57" s="75">
        <v>0</v>
      </c>
      <c r="U57" s="74"/>
      <c r="V57" s="75"/>
      <c r="W57">
        <v>-130</v>
      </c>
      <c r="X57">
        <v>-176</v>
      </c>
      <c r="Y57">
        <v>-0.5</v>
      </c>
      <c r="Z57">
        <v>12.21</v>
      </c>
      <c r="AA57">
        <v>-11</v>
      </c>
      <c r="AB57">
        <v>0</v>
      </c>
      <c r="AC57">
        <v>-75</v>
      </c>
    </row>
    <row r="58" spans="7:29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11.35</v>
      </c>
      <c r="M58" s="75">
        <v>0</v>
      </c>
      <c r="N58" s="74">
        <v>-125</v>
      </c>
      <c r="O58" s="47">
        <v>-166</v>
      </c>
      <c r="P58" s="47">
        <v>-79</v>
      </c>
      <c r="Q58" s="47">
        <v>-14</v>
      </c>
      <c r="R58" s="47">
        <v>0</v>
      </c>
      <c r="S58" s="75">
        <v>0</v>
      </c>
      <c r="U58" s="74"/>
      <c r="V58" s="75"/>
      <c r="W58">
        <v>-125</v>
      </c>
      <c r="X58">
        <v>-166</v>
      </c>
      <c r="Y58">
        <v>-0.5</v>
      </c>
      <c r="Z58">
        <v>11.35</v>
      </c>
      <c r="AA58">
        <v>-14</v>
      </c>
      <c r="AB58">
        <v>0</v>
      </c>
      <c r="AC58">
        <v>-79</v>
      </c>
    </row>
    <row r="59" spans="7:29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10.58</v>
      </c>
      <c r="M59" s="75">
        <v>0</v>
      </c>
      <c r="N59" s="74">
        <v>-46</v>
      </c>
      <c r="O59" s="47">
        <v>-170</v>
      </c>
      <c r="P59" s="47">
        <v>-39</v>
      </c>
      <c r="Q59" s="47">
        <v>-16</v>
      </c>
      <c r="R59" s="47">
        <v>0</v>
      </c>
      <c r="S59" s="75">
        <v>0</v>
      </c>
      <c r="U59" s="74"/>
      <c r="V59" s="75"/>
      <c r="W59">
        <v>-46</v>
      </c>
      <c r="X59">
        <v>-170</v>
      </c>
      <c r="Y59">
        <v>-0.5</v>
      </c>
      <c r="Z59">
        <v>10.58</v>
      </c>
      <c r="AA59">
        <v>-16</v>
      </c>
      <c r="AB59">
        <v>0</v>
      </c>
      <c r="AC59">
        <v>-39</v>
      </c>
    </row>
    <row r="60" spans="7:29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10.58</v>
      </c>
      <c r="M60" s="75">
        <v>0</v>
      </c>
      <c r="N60" s="74">
        <v>-72</v>
      </c>
      <c r="O60" s="47">
        <v>-166</v>
      </c>
      <c r="P60" s="47">
        <v>-42</v>
      </c>
      <c r="Q60" s="47">
        <v>-18</v>
      </c>
      <c r="R60" s="47">
        <v>0</v>
      </c>
      <c r="S60" s="75">
        <v>0</v>
      </c>
      <c r="U60" s="74"/>
      <c r="V60" s="75"/>
      <c r="W60">
        <v>-72</v>
      </c>
      <c r="X60">
        <v>-166</v>
      </c>
      <c r="Y60">
        <v>-0.5</v>
      </c>
      <c r="Z60">
        <v>10.58</v>
      </c>
      <c r="AA60">
        <v>-18</v>
      </c>
      <c r="AB60">
        <v>0</v>
      </c>
      <c r="AC60">
        <v>-42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10.58</v>
      </c>
      <c r="M61" s="75">
        <v>0</v>
      </c>
      <c r="N61" s="74">
        <v>-102</v>
      </c>
      <c r="O61" s="47">
        <v>-193</v>
      </c>
      <c r="P61" s="47">
        <v>-79</v>
      </c>
      <c r="Q61" s="47">
        <v>-18</v>
      </c>
      <c r="R61" s="47">
        <v>0</v>
      </c>
      <c r="S61" s="75">
        <v>0</v>
      </c>
      <c r="U61" s="74"/>
      <c r="V61" s="75"/>
      <c r="W61">
        <v>-102</v>
      </c>
      <c r="X61">
        <v>-193</v>
      </c>
      <c r="Y61">
        <v>-0.5</v>
      </c>
      <c r="Z61">
        <v>10.58</v>
      </c>
      <c r="AA61">
        <v>-18</v>
      </c>
      <c r="AB61">
        <v>0</v>
      </c>
      <c r="AC61">
        <v>-79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10.58</v>
      </c>
      <c r="M62" s="75">
        <v>0</v>
      </c>
      <c r="N62" s="74">
        <v>-98</v>
      </c>
      <c r="O62" s="47">
        <v>-205</v>
      </c>
      <c r="P62" s="47">
        <v>-79</v>
      </c>
      <c r="Q62" s="47">
        <v>-18</v>
      </c>
      <c r="R62" s="47">
        <v>0</v>
      </c>
      <c r="S62" s="75">
        <v>0</v>
      </c>
      <c r="U62" s="74"/>
      <c r="V62" s="75"/>
      <c r="W62">
        <v>-98</v>
      </c>
      <c r="X62">
        <v>-205</v>
      </c>
      <c r="Y62">
        <v>-0.5</v>
      </c>
      <c r="Z62">
        <v>10.58</v>
      </c>
      <c r="AA62">
        <v>-18</v>
      </c>
      <c r="AB62">
        <v>0</v>
      </c>
      <c r="AC62">
        <v>-79</v>
      </c>
    </row>
    <row r="63" spans="7:29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10.58</v>
      </c>
      <c r="M63" s="75">
        <v>0</v>
      </c>
      <c r="N63" s="74">
        <v>-197</v>
      </c>
      <c r="O63" s="47">
        <v>-241</v>
      </c>
      <c r="P63" s="47">
        <v>-62</v>
      </c>
      <c r="Q63" s="47">
        <v>-18</v>
      </c>
      <c r="R63" s="47">
        <v>0</v>
      </c>
      <c r="S63" s="75">
        <v>0</v>
      </c>
      <c r="U63" s="74"/>
      <c r="V63" s="75"/>
      <c r="W63">
        <v>-197</v>
      </c>
      <c r="X63">
        <v>-241</v>
      </c>
      <c r="Y63">
        <v>-0.5</v>
      </c>
      <c r="Z63">
        <v>10.58</v>
      </c>
      <c r="AA63">
        <v>-18</v>
      </c>
      <c r="AB63">
        <v>0</v>
      </c>
      <c r="AC63">
        <v>-62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10.58</v>
      </c>
      <c r="M64" s="75">
        <v>0</v>
      </c>
      <c r="N64" s="74">
        <v>-191</v>
      </c>
      <c r="O64" s="47">
        <v>-238</v>
      </c>
      <c r="P64" s="47">
        <v>-35</v>
      </c>
      <c r="Q64" s="47">
        <v>-21</v>
      </c>
      <c r="R64" s="47">
        <v>0</v>
      </c>
      <c r="S64" s="75">
        <v>0</v>
      </c>
      <c r="U64" s="74"/>
      <c r="V64" s="75"/>
      <c r="W64">
        <v>-191</v>
      </c>
      <c r="X64">
        <v>-238</v>
      </c>
      <c r="Y64">
        <v>-0.5</v>
      </c>
      <c r="Z64">
        <v>10.58</v>
      </c>
      <c r="AA64">
        <v>-21</v>
      </c>
      <c r="AB64">
        <v>0</v>
      </c>
      <c r="AC64">
        <v>-35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10.199999999999999</v>
      </c>
      <c r="M65" s="75">
        <v>0</v>
      </c>
      <c r="N65" s="74">
        <v>-178</v>
      </c>
      <c r="O65" s="47">
        <v>-211</v>
      </c>
      <c r="P65" s="47">
        <v>-39</v>
      </c>
      <c r="Q65" s="47">
        <v>-21</v>
      </c>
      <c r="R65" s="47">
        <v>0</v>
      </c>
      <c r="S65" s="75">
        <v>0</v>
      </c>
      <c r="U65" s="74"/>
      <c r="V65" s="75"/>
      <c r="W65">
        <v>-178</v>
      </c>
      <c r="X65">
        <v>-211</v>
      </c>
      <c r="Y65">
        <v>-0.5</v>
      </c>
      <c r="Z65">
        <v>10.199999999999999</v>
      </c>
      <c r="AA65">
        <v>-21</v>
      </c>
      <c r="AB65">
        <v>0</v>
      </c>
      <c r="AC65">
        <v>-39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10.58</v>
      </c>
      <c r="M66" s="75">
        <v>0</v>
      </c>
      <c r="N66" s="74">
        <v>-144</v>
      </c>
      <c r="O66" s="47">
        <v>-214</v>
      </c>
      <c r="P66" s="47">
        <v>-30</v>
      </c>
      <c r="Q66" s="47">
        <v>-22</v>
      </c>
      <c r="R66" s="47">
        <v>0</v>
      </c>
      <c r="S66" s="75">
        <v>0</v>
      </c>
      <c r="U66" s="74"/>
      <c r="V66" s="75"/>
      <c r="W66">
        <v>-144</v>
      </c>
      <c r="X66">
        <v>-214</v>
      </c>
      <c r="Y66">
        <v>-0.5</v>
      </c>
      <c r="Z66">
        <v>10.58</v>
      </c>
      <c r="AA66">
        <v>-22</v>
      </c>
      <c r="AB66">
        <v>0</v>
      </c>
      <c r="AC66">
        <v>-30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10.58</v>
      </c>
      <c r="M67" s="75">
        <v>0</v>
      </c>
      <c r="N67" s="74">
        <v>-151</v>
      </c>
      <c r="O67" s="47">
        <v>-205</v>
      </c>
      <c r="P67" s="47">
        <v>-7</v>
      </c>
      <c r="Q67" s="47">
        <v>-24</v>
      </c>
      <c r="R67" s="47">
        <v>0</v>
      </c>
      <c r="S67" s="75">
        <v>0</v>
      </c>
      <c r="U67" s="74"/>
      <c r="V67" s="75"/>
      <c r="W67">
        <v>-151</v>
      </c>
      <c r="X67">
        <v>-205</v>
      </c>
      <c r="Y67">
        <v>-0.5</v>
      </c>
      <c r="Z67">
        <v>10.58</v>
      </c>
      <c r="AA67">
        <v>-24</v>
      </c>
      <c r="AB67">
        <v>0</v>
      </c>
      <c r="AC67">
        <v>-7</v>
      </c>
    </row>
    <row r="68" spans="7:29">
      <c r="G68" t="s">
        <v>110</v>
      </c>
      <c r="H68" s="74">
        <v>0</v>
      </c>
      <c r="I68" s="47">
        <v>0</v>
      </c>
      <c r="J68" s="47">
        <v>1.92</v>
      </c>
      <c r="K68" s="47">
        <v>0</v>
      </c>
      <c r="L68" s="47">
        <v>10.58</v>
      </c>
      <c r="M68" s="75">
        <v>0</v>
      </c>
      <c r="N68" s="74">
        <v>-98</v>
      </c>
      <c r="O68" s="47">
        <v>-202</v>
      </c>
      <c r="P68" s="47">
        <v>0</v>
      </c>
      <c r="Q68" s="47">
        <v>-24</v>
      </c>
      <c r="R68" s="47">
        <v>0</v>
      </c>
      <c r="S68" s="75">
        <v>0</v>
      </c>
      <c r="U68" s="74"/>
      <c r="V68" s="75"/>
      <c r="W68">
        <v>-98</v>
      </c>
      <c r="X68">
        <v>-202</v>
      </c>
      <c r="Y68">
        <v>-0.5</v>
      </c>
      <c r="Z68">
        <v>10.58</v>
      </c>
      <c r="AA68">
        <v>-24</v>
      </c>
      <c r="AB68">
        <v>0</v>
      </c>
      <c r="AC68">
        <v>1.92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10.58</v>
      </c>
      <c r="M69" s="75">
        <v>0</v>
      </c>
      <c r="N69" s="74">
        <v>-106</v>
      </c>
      <c r="O69" s="47">
        <v>-217</v>
      </c>
      <c r="P69" s="47">
        <v>-84</v>
      </c>
      <c r="Q69" s="47">
        <v>-25</v>
      </c>
      <c r="R69" s="47">
        <v>0</v>
      </c>
      <c r="S69" s="75">
        <v>0</v>
      </c>
      <c r="U69" s="74"/>
      <c r="V69" s="75"/>
      <c r="W69">
        <v>-106</v>
      </c>
      <c r="X69">
        <v>-217</v>
      </c>
      <c r="Y69">
        <v>-0.5</v>
      </c>
      <c r="Z69">
        <v>10.58</v>
      </c>
      <c r="AA69">
        <v>-25</v>
      </c>
      <c r="AB69">
        <v>0</v>
      </c>
      <c r="AC69">
        <v>-84</v>
      </c>
    </row>
    <row r="70" spans="7:29">
      <c r="G70" t="s">
        <v>112</v>
      </c>
      <c r="H70" s="74">
        <v>0</v>
      </c>
      <c r="I70" s="47">
        <v>0</v>
      </c>
      <c r="J70" s="47">
        <v>48.09</v>
      </c>
      <c r="K70" s="47">
        <v>0</v>
      </c>
      <c r="L70" s="47">
        <v>11.54</v>
      </c>
      <c r="M70" s="75">
        <v>0</v>
      </c>
      <c r="N70" s="74">
        <v>-99</v>
      </c>
      <c r="O70" s="47">
        <v>-247</v>
      </c>
      <c r="P70" s="47">
        <v>0</v>
      </c>
      <c r="Q70" s="47">
        <v>-19</v>
      </c>
      <c r="R70" s="47">
        <v>0</v>
      </c>
      <c r="S70" s="75">
        <v>0</v>
      </c>
      <c r="U70" s="74"/>
      <c r="V70" s="75"/>
      <c r="W70">
        <v>-99</v>
      </c>
      <c r="X70">
        <v>-247</v>
      </c>
      <c r="Y70">
        <v>-0.5</v>
      </c>
      <c r="Z70">
        <v>11.54</v>
      </c>
      <c r="AA70">
        <v>-19</v>
      </c>
      <c r="AB70">
        <v>0</v>
      </c>
      <c r="AC70">
        <v>48.09</v>
      </c>
    </row>
    <row r="71" spans="7:29">
      <c r="G71" t="s">
        <v>113</v>
      </c>
      <c r="H71" s="74">
        <v>0</v>
      </c>
      <c r="I71" s="47">
        <v>0</v>
      </c>
      <c r="J71" s="47">
        <v>70.22</v>
      </c>
      <c r="K71" s="47">
        <v>0</v>
      </c>
      <c r="L71" s="47">
        <v>7.69</v>
      </c>
      <c r="M71" s="75">
        <v>0</v>
      </c>
      <c r="N71" s="74">
        <v>-114</v>
      </c>
      <c r="O71" s="47">
        <v>-259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-114</v>
      </c>
      <c r="X71">
        <v>-259</v>
      </c>
      <c r="Y71">
        <v>-0.5</v>
      </c>
      <c r="Z71">
        <v>7.69</v>
      </c>
      <c r="AA71">
        <v>0</v>
      </c>
      <c r="AB71">
        <v>0</v>
      </c>
      <c r="AC71">
        <v>70.22</v>
      </c>
    </row>
    <row r="72" spans="7:29">
      <c r="G72" t="s">
        <v>114</v>
      </c>
      <c r="H72" s="74">
        <v>0</v>
      </c>
      <c r="I72" s="47">
        <v>0</v>
      </c>
      <c r="J72" s="47">
        <v>50.02</v>
      </c>
      <c r="K72" s="47">
        <v>0</v>
      </c>
      <c r="L72" s="47">
        <v>7.69</v>
      </c>
      <c r="M72" s="75">
        <v>0</v>
      </c>
      <c r="N72" s="74">
        <v>-153</v>
      </c>
      <c r="O72" s="47">
        <v>-274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-153</v>
      </c>
      <c r="X72">
        <v>-274</v>
      </c>
      <c r="Y72">
        <v>-0.5</v>
      </c>
      <c r="Z72">
        <v>7.69</v>
      </c>
      <c r="AA72">
        <v>0</v>
      </c>
      <c r="AB72">
        <v>0</v>
      </c>
      <c r="AC72">
        <v>50.02</v>
      </c>
    </row>
    <row r="73" spans="7:29">
      <c r="G73" t="s">
        <v>115</v>
      </c>
      <c r="H73" s="74">
        <v>6.73</v>
      </c>
      <c r="I73" s="47">
        <v>0</v>
      </c>
      <c r="J73" s="47">
        <v>0</v>
      </c>
      <c r="K73" s="47">
        <v>0</v>
      </c>
      <c r="L73" s="47">
        <v>8.66</v>
      </c>
      <c r="M73" s="75">
        <v>0</v>
      </c>
      <c r="N73" s="74">
        <v>0</v>
      </c>
      <c r="O73" s="47">
        <v>-241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6.73</v>
      </c>
      <c r="X73">
        <v>-241</v>
      </c>
      <c r="Y73">
        <v>-0.5</v>
      </c>
      <c r="Z73">
        <v>8.66</v>
      </c>
      <c r="AA73">
        <v>0</v>
      </c>
      <c r="AB73">
        <v>0</v>
      </c>
      <c r="AC73">
        <v>0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9.6199999999999992</v>
      </c>
      <c r="M74" s="75">
        <v>0</v>
      </c>
      <c r="N74" s="74">
        <v>-4</v>
      </c>
      <c r="O74" s="47">
        <v>-234</v>
      </c>
      <c r="P74" s="47">
        <v>-85</v>
      </c>
      <c r="Q74" s="47">
        <v>0</v>
      </c>
      <c r="R74" s="47">
        <v>0</v>
      </c>
      <c r="S74" s="75">
        <v>0</v>
      </c>
      <c r="U74" s="74"/>
      <c r="V74" s="75"/>
      <c r="W74">
        <v>-4</v>
      </c>
      <c r="X74">
        <v>-234</v>
      </c>
      <c r="Y74">
        <v>-0.5</v>
      </c>
      <c r="Z74">
        <v>9.6199999999999992</v>
      </c>
      <c r="AA74">
        <v>0</v>
      </c>
      <c r="AB74">
        <v>0</v>
      </c>
      <c r="AC74">
        <v>-85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11.54</v>
      </c>
      <c r="M75" s="75">
        <v>0</v>
      </c>
      <c r="N75" s="74">
        <v>-58</v>
      </c>
      <c r="O75" s="47">
        <v>-270</v>
      </c>
      <c r="P75" s="47">
        <v>-66</v>
      </c>
      <c r="Q75" s="47">
        <v>0</v>
      </c>
      <c r="R75" s="47">
        <v>0</v>
      </c>
      <c r="S75" s="75">
        <v>0</v>
      </c>
      <c r="U75" s="74"/>
      <c r="V75" s="75"/>
      <c r="W75">
        <v>-58</v>
      </c>
      <c r="X75">
        <v>-270</v>
      </c>
      <c r="Y75">
        <v>-0.5</v>
      </c>
      <c r="Z75">
        <v>11.54</v>
      </c>
      <c r="AA75">
        <v>0</v>
      </c>
      <c r="AB75">
        <v>0</v>
      </c>
      <c r="AC75">
        <v>-66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12.5</v>
      </c>
      <c r="M76" s="75">
        <v>1.73</v>
      </c>
      <c r="N76" s="74">
        <v>-46</v>
      </c>
      <c r="O76" s="47">
        <v>-269</v>
      </c>
      <c r="P76" s="47">
        <v>-45</v>
      </c>
      <c r="Q76" s="47">
        <v>0</v>
      </c>
      <c r="R76" s="47">
        <v>0</v>
      </c>
      <c r="S76" s="75">
        <v>0</v>
      </c>
      <c r="U76" s="74"/>
      <c r="V76" s="75"/>
      <c r="W76">
        <v>-46</v>
      </c>
      <c r="X76">
        <v>-269</v>
      </c>
      <c r="Y76">
        <v>-0.5</v>
      </c>
      <c r="Z76">
        <v>12.5</v>
      </c>
      <c r="AA76">
        <v>0</v>
      </c>
      <c r="AB76">
        <v>1.73</v>
      </c>
      <c r="AC76">
        <v>-45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12.51</v>
      </c>
      <c r="M77" s="75">
        <v>2.69</v>
      </c>
      <c r="N77" s="74">
        <v>-16</v>
      </c>
      <c r="O77" s="47">
        <v>-224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-16</v>
      </c>
      <c r="X77">
        <v>-224</v>
      </c>
      <c r="Y77">
        <v>-0.5</v>
      </c>
      <c r="Z77">
        <v>12.51</v>
      </c>
      <c r="AA77">
        <v>0</v>
      </c>
      <c r="AB77">
        <v>2.69</v>
      </c>
      <c r="AC77">
        <v>0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12.99</v>
      </c>
      <c r="M78" s="75">
        <v>2.98</v>
      </c>
      <c r="N78" s="74">
        <v>-5</v>
      </c>
      <c r="O78" s="47">
        <v>-226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-5</v>
      </c>
      <c r="X78">
        <v>-226</v>
      </c>
      <c r="Y78">
        <v>-0.5</v>
      </c>
      <c r="Z78">
        <v>12.99</v>
      </c>
      <c r="AA78">
        <v>0</v>
      </c>
      <c r="AB78">
        <v>2.98</v>
      </c>
      <c r="AC78">
        <v>0</v>
      </c>
    </row>
    <row r="79" spans="7:29">
      <c r="G79" t="s">
        <v>121</v>
      </c>
      <c r="H79" s="74">
        <v>78.87</v>
      </c>
      <c r="I79" s="47">
        <v>0</v>
      </c>
      <c r="J79" s="47">
        <v>9.6199999999999992</v>
      </c>
      <c r="K79" s="47">
        <v>0</v>
      </c>
      <c r="L79" s="47">
        <v>15.39</v>
      </c>
      <c r="M79" s="75">
        <v>2.69</v>
      </c>
      <c r="N79" s="74">
        <v>0</v>
      </c>
      <c r="O79" s="47">
        <v>-243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78.87</v>
      </c>
      <c r="X79">
        <v>-243</v>
      </c>
      <c r="Y79">
        <v>-0.5</v>
      </c>
      <c r="Z79">
        <v>15.39</v>
      </c>
      <c r="AA79">
        <v>0</v>
      </c>
      <c r="AB79">
        <v>2.69</v>
      </c>
      <c r="AC79">
        <v>9.6199999999999992</v>
      </c>
    </row>
    <row r="80" spans="7:29">
      <c r="G80" t="s">
        <v>122</v>
      </c>
      <c r="H80" s="74">
        <v>85.6</v>
      </c>
      <c r="I80" s="47">
        <v>0</v>
      </c>
      <c r="J80" s="47">
        <v>0</v>
      </c>
      <c r="K80" s="47">
        <v>0</v>
      </c>
      <c r="L80" s="47">
        <v>15.39</v>
      </c>
      <c r="M80" s="75">
        <v>1.73</v>
      </c>
      <c r="N80" s="74">
        <v>0</v>
      </c>
      <c r="O80" s="47">
        <v>-239</v>
      </c>
      <c r="P80" s="47">
        <v>-25</v>
      </c>
      <c r="Q80" s="47">
        <v>0</v>
      </c>
      <c r="R80" s="47">
        <v>0</v>
      </c>
      <c r="S80" s="75">
        <v>0</v>
      </c>
      <c r="U80" s="74"/>
      <c r="V80" s="75"/>
      <c r="W80">
        <v>85.6</v>
      </c>
      <c r="X80">
        <v>-239</v>
      </c>
      <c r="Y80">
        <v>-0.5</v>
      </c>
      <c r="Z80">
        <v>15.39</v>
      </c>
      <c r="AA80">
        <v>0</v>
      </c>
      <c r="AB80">
        <v>1.73</v>
      </c>
      <c r="AC80">
        <v>-25</v>
      </c>
    </row>
    <row r="81" spans="7:29">
      <c r="G81" t="s">
        <v>123</v>
      </c>
      <c r="H81" s="74">
        <v>62.51</v>
      </c>
      <c r="I81" s="47">
        <v>0</v>
      </c>
      <c r="J81" s="47">
        <v>0</v>
      </c>
      <c r="K81" s="47">
        <v>0</v>
      </c>
      <c r="L81" s="47">
        <v>14.43</v>
      </c>
      <c r="M81" s="75">
        <v>0</v>
      </c>
      <c r="N81" s="74">
        <v>0</v>
      </c>
      <c r="O81" s="47">
        <v>-186</v>
      </c>
      <c r="P81" s="47">
        <v>-39</v>
      </c>
      <c r="Q81" s="47">
        <v>0</v>
      </c>
      <c r="R81" s="47">
        <v>0</v>
      </c>
      <c r="S81" s="75">
        <v>0</v>
      </c>
      <c r="U81" s="74"/>
      <c r="V81" s="75"/>
      <c r="W81">
        <v>62.51</v>
      </c>
      <c r="X81">
        <v>-186</v>
      </c>
      <c r="Y81">
        <v>-0.5</v>
      </c>
      <c r="Z81">
        <v>14.43</v>
      </c>
      <c r="AA81">
        <v>0</v>
      </c>
      <c r="AB81">
        <v>0</v>
      </c>
      <c r="AC81">
        <v>-39</v>
      </c>
    </row>
    <row r="82" spans="7:29">
      <c r="G82" t="s">
        <v>124</v>
      </c>
      <c r="H82" s="74">
        <v>52.9</v>
      </c>
      <c r="I82" s="47">
        <v>0</v>
      </c>
      <c r="J82" s="47">
        <v>0</v>
      </c>
      <c r="K82" s="47">
        <v>0</v>
      </c>
      <c r="L82" s="47">
        <v>14.43</v>
      </c>
      <c r="M82" s="75">
        <v>0</v>
      </c>
      <c r="N82" s="74">
        <v>0</v>
      </c>
      <c r="O82" s="47">
        <v>-187</v>
      </c>
      <c r="P82" s="47">
        <v>-45</v>
      </c>
      <c r="Q82" s="47">
        <v>0</v>
      </c>
      <c r="R82" s="47">
        <v>0</v>
      </c>
      <c r="S82" s="75">
        <v>0</v>
      </c>
      <c r="U82" s="74"/>
      <c r="V82" s="75"/>
      <c r="W82">
        <v>52.9</v>
      </c>
      <c r="X82">
        <v>-187</v>
      </c>
      <c r="Y82">
        <v>-0.5</v>
      </c>
      <c r="Z82">
        <v>14.43</v>
      </c>
      <c r="AA82">
        <v>0</v>
      </c>
      <c r="AB82">
        <v>0</v>
      </c>
      <c r="AC82">
        <v>-45</v>
      </c>
    </row>
    <row r="83" spans="7:29">
      <c r="G83" t="s">
        <v>125</v>
      </c>
      <c r="H83" s="74">
        <v>30.77</v>
      </c>
      <c r="I83" s="47">
        <v>0</v>
      </c>
      <c r="J83" s="47">
        <v>0</v>
      </c>
      <c r="K83" s="47">
        <v>0</v>
      </c>
      <c r="L83" s="47">
        <v>19.239999999999998</v>
      </c>
      <c r="M83" s="75">
        <v>0</v>
      </c>
      <c r="N83" s="74">
        <v>0</v>
      </c>
      <c r="O83" s="47">
        <v>-206</v>
      </c>
      <c r="P83" s="47">
        <v>-35</v>
      </c>
      <c r="Q83" s="47">
        <v>0</v>
      </c>
      <c r="R83" s="47">
        <v>0</v>
      </c>
      <c r="S83" s="75">
        <v>0</v>
      </c>
      <c r="U83" s="74"/>
      <c r="V83" s="75"/>
      <c r="W83">
        <v>30.77</v>
      </c>
      <c r="X83">
        <v>-206</v>
      </c>
      <c r="Y83">
        <v>-0.5</v>
      </c>
      <c r="Z83">
        <v>19.239999999999998</v>
      </c>
      <c r="AA83">
        <v>0</v>
      </c>
      <c r="AB83">
        <v>0</v>
      </c>
      <c r="AC83">
        <v>-35</v>
      </c>
    </row>
    <row r="84" spans="7:29">
      <c r="G84" t="s">
        <v>126</v>
      </c>
      <c r="H84" s="74">
        <v>74.06</v>
      </c>
      <c r="I84" s="47">
        <v>0</v>
      </c>
      <c r="J84" s="47">
        <v>0</v>
      </c>
      <c r="K84" s="47">
        <v>0</v>
      </c>
      <c r="L84" s="47">
        <v>17.79</v>
      </c>
      <c r="M84" s="75">
        <v>0</v>
      </c>
      <c r="N84" s="74">
        <v>0</v>
      </c>
      <c r="O84" s="47">
        <v>-208</v>
      </c>
      <c r="P84" s="47">
        <v>-150</v>
      </c>
      <c r="Q84" s="47">
        <v>0</v>
      </c>
      <c r="R84" s="47">
        <v>0</v>
      </c>
      <c r="S84" s="75">
        <v>0</v>
      </c>
      <c r="U84" s="74"/>
      <c r="V84" s="75"/>
      <c r="W84">
        <v>74.06</v>
      </c>
      <c r="X84">
        <v>-208</v>
      </c>
      <c r="Y84">
        <v>-0.5</v>
      </c>
      <c r="Z84">
        <v>17.79</v>
      </c>
      <c r="AA84">
        <v>0</v>
      </c>
      <c r="AB84">
        <v>0</v>
      </c>
      <c r="AC84">
        <v>-150</v>
      </c>
    </row>
    <row r="85" spans="7:29">
      <c r="G85" t="s">
        <v>127</v>
      </c>
      <c r="H85" s="74">
        <v>50.01</v>
      </c>
      <c r="I85" s="47">
        <v>0</v>
      </c>
      <c r="J85" s="47">
        <v>0</v>
      </c>
      <c r="K85" s="47">
        <v>0</v>
      </c>
      <c r="L85" s="47">
        <v>17.12</v>
      </c>
      <c r="M85" s="75">
        <v>0</v>
      </c>
      <c r="N85" s="74">
        <v>0</v>
      </c>
      <c r="O85" s="47">
        <v>-190</v>
      </c>
      <c r="P85" s="47">
        <v>-122</v>
      </c>
      <c r="Q85" s="47">
        <v>0</v>
      </c>
      <c r="R85" s="47">
        <v>0</v>
      </c>
      <c r="S85" s="75">
        <v>0</v>
      </c>
      <c r="U85" s="74"/>
      <c r="V85" s="75"/>
      <c r="W85">
        <v>50.01</v>
      </c>
      <c r="X85">
        <v>-190</v>
      </c>
      <c r="Y85">
        <v>-0.5</v>
      </c>
      <c r="Z85">
        <v>17.12</v>
      </c>
      <c r="AA85">
        <v>0</v>
      </c>
      <c r="AB85">
        <v>0</v>
      </c>
      <c r="AC85">
        <v>-122</v>
      </c>
    </row>
    <row r="86" spans="7:29">
      <c r="G86" t="s">
        <v>128</v>
      </c>
      <c r="H86" s="74">
        <v>72.14</v>
      </c>
      <c r="I86" s="47">
        <v>0</v>
      </c>
      <c r="J86" s="47">
        <v>0</v>
      </c>
      <c r="K86" s="47">
        <v>0</v>
      </c>
      <c r="L86" s="47">
        <v>16.829999999999998</v>
      </c>
      <c r="M86" s="75">
        <v>0</v>
      </c>
      <c r="N86" s="74">
        <v>0</v>
      </c>
      <c r="O86" s="47">
        <v>-192</v>
      </c>
      <c r="P86" s="47">
        <v>-83</v>
      </c>
      <c r="Q86" s="47">
        <v>0</v>
      </c>
      <c r="R86" s="47">
        <v>0</v>
      </c>
      <c r="S86" s="75">
        <v>0</v>
      </c>
      <c r="U86" s="74"/>
      <c r="V86" s="75"/>
      <c r="W86">
        <v>72.14</v>
      </c>
      <c r="X86">
        <v>-192</v>
      </c>
      <c r="Y86">
        <v>-0.5</v>
      </c>
      <c r="Z86">
        <v>16.829999999999998</v>
      </c>
      <c r="AA86">
        <v>0</v>
      </c>
      <c r="AB86">
        <v>0</v>
      </c>
      <c r="AC86">
        <v>-83</v>
      </c>
    </row>
    <row r="87" spans="7:29">
      <c r="G87" t="s">
        <v>129</v>
      </c>
      <c r="H87" s="74">
        <v>97.14</v>
      </c>
      <c r="I87" s="47">
        <v>0</v>
      </c>
      <c r="J87" s="47">
        <v>0</v>
      </c>
      <c r="K87" s="47">
        <v>0</v>
      </c>
      <c r="L87" s="47">
        <v>16.350000000000001</v>
      </c>
      <c r="M87" s="75">
        <v>0</v>
      </c>
      <c r="N87" s="74">
        <v>0</v>
      </c>
      <c r="O87" s="47">
        <v>-195</v>
      </c>
      <c r="P87" s="47">
        <v>-82</v>
      </c>
      <c r="Q87" s="47">
        <v>0</v>
      </c>
      <c r="R87" s="47">
        <v>0</v>
      </c>
      <c r="S87" s="75">
        <v>0</v>
      </c>
      <c r="U87" s="74"/>
      <c r="V87" s="75"/>
      <c r="W87">
        <v>97.14</v>
      </c>
      <c r="X87">
        <v>-195</v>
      </c>
      <c r="Y87">
        <v>-0.5</v>
      </c>
      <c r="Z87">
        <v>16.350000000000001</v>
      </c>
      <c r="AA87">
        <v>0</v>
      </c>
      <c r="AB87">
        <v>0</v>
      </c>
      <c r="AC87">
        <v>-82</v>
      </c>
    </row>
    <row r="88" spans="7:29">
      <c r="G88" t="s">
        <v>130</v>
      </c>
      <c r="H88" s="74">
        <v>22.12</v>
      </c>
      <c r="I88" s="47">
        <v>0</v>
      </c>
      <c r="J88" s="47">
        <v>0</v>
      </c>
      <c r="K88" s="47">
        <v>0</v>
      </c>
      <c r="L88" s="47">
        <v>15.68</v>
      </c>
      <c r="M88" s="75">
        <v>0</v>
      </c>
      <c r="N88" s="74">
        <v>0</v>
      </c>
      <c r="O88" s="47">
        <v>-230</v>
      </c>
      <c r="P88" s="47">
        <v>-88</v>
      </c>
      <c r="Q88" s="47">
        <v>0</v>
      </c>
      <c r="R88" s="47">
        <v>0</v>
      </c>
      <c r="S88" s="75">
        <v>0</v>
      </c>
      <c r="U88" s="74"/>
      <c r="V88" s="75"/>
      <c r="W88">
        <v>22.12</v>
      </c>
      <c r="X88">
        <v>-230</v>
      </c>
      <c r="Y88">
        <v>-0.5</v>
      </c>
      <c r="Z88">
        <v>15.68</v>
      </c>
      <c r="AA88">
        <v>0</v>
      </c>
      <c r="AB88">
        <v>0</v>
      </c>
      <c r="AC88">
        <v>-88</v>
      </c>
    </row>
    <row r="89" spans="7:29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14.43</v>
      </c>
      <c r="M89" s="75">
        <v>0</v>
      </c>
      <c r="N89" s="74">
        <v>0</v>
      </c>
      <c r="O89" s="47">
        <v>-209</v>
      </c>
      <c r="P89" s="47">
        <v>-110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-209</v>
      </c>
      <c r="Y89">
        <v>-0.5</v>
      </c>
      <c r="Z89">
        <v>14.43</v>
      </c>
      <c r="AA89">
        <v>0</v>
      </c>
      <c r="AB89">
        <v>0</v>
      </c>
      <c r="AC89">
        <v>-110</v>
      </c>
    </row>
    <row r="90" spans="7:29">
      <c r="G90" t="s">
        <v>132</v>
      </c>
      <c r="H90" s="74">
        <v>78.86</v>
      </c>
      <c r="I90" s="47">
        <v>0</v>
      </c>
      <c r="J90" s="47">
        <v>0</v>
      </c>
      <c r="K90" s="47">
        <v>0</v>
      </c>
      <c r="L90" s="47">
        <v>13.47</v>
      </c>
      <c r="M90" s="75">
        <v>0</v>
      </c>
      <c r="N90" s="74">
        <v>0</v>
      </c>
      <c r="O90" s="47">
        <v>-207</v>
      </c>
      <c r="P90" s="47">
        <v>-118</v>
      </c>
      <c r="Q90" s="47">
        <v>0</v>
      </c>
      <c r="R90" s="47">
        <v>0</v>
      </c>
      <c r="S90" s="75">
        <v>0</v>
      </c>
      <c r="U90" s="74"/>
      <c r="V90" s="75"/>
      <c r="W90">
        <v>78.86</v>
      </c>
      <c r="X90">
        <v>-207</v>
      </c>
      <c r="Y90">
        <v>-0.5</v>
      </c>
      <c r="Z90">
        <v>13.47</v>
      </c>
      <c r="AA90">
        <v>0</v>
      </c>
      <c r="AB90">
        <v>0</v>
      </c>
      <c r="AC90">
        <v>-118</v>
      </c>
    </row>
    <row r="91" spans="7:29">
      <c r="G91" t="s">
        <v>133</v>
      </c>
      <c r="H91" s="74">
        <v>61.56</v>
      </c>
      <c r="I91" s="47">
        <v>0</v>
      </c>
      <c r="J91" s="47">
        <v>0</v>
      </c>
      <c r="K91" s="47">
        <v>0</v>
      </c>
      <c r="L91" s="47">
        <v>12.5</v>
      </c>
      <c r="M91" s="75">
        <v>0</v>
      </c>
      <c r="N91" s="74">
        <v>0</v>
      </c>
      <c r="O91" s="47">
        <v>-207</v>
      </c>
      <c r="P91" s="47">
        <v>-100</v>
      </c>
      <c r="Q91" s="47">
        <v>0</v>
      </c>
      <c r="R91" s="47">
        <v>0</v>
      </c>
      <c r="S91" s="75">
        <v>0</v>
      </c>
      <c r="U91" s="74"/>
      <c r="V91" s="75"/>
      <c r="W91">
        <v>61.56</v>
      </c>
      <c r="X91">
        <v>-207</v>
      </c>
      <c r="Y91">
        <v>-0.5</v>
      </c>
      <c r="Z91">
        <v>12.5</v>
      </c>
      <c r="AA91">
        <v>0</v>
      </c>
      <c r="AB91">
        <v>0</v>
      </c>
      <c r="AC91">
        <v>-100</v>
      </c>
    </row>
    <row r="92" spans="7:29">
      <c r="G92" t="s">
        <v>134</v>
      </c>
      <c r="H92" s="74">
        <v>77.91</v>
      </c>
      <c r="I92" s="47">
        <v>0</v>
      </c>
      <c r="J92" s="47">
        <v>0</v>
      </c>
      <c r="K92" s="47">
        <v>0</v>
      </c>
      <c r="L92" s="47">
        <v>11.54</v>
      </c>
      <c r="M92" s="75">
        <v>0</v>
      </c>
      <c r="N92" s="74">
        <v>0</v>
      </c>
      <c r="O92" s="47">
        <v>-210</v>
      </c>
      <c r="P92" s="47">
        <v>-100</v>
      </c>
      <c r="Q92" s="47">
        <v>0</v>
      </c>
      <c r="R92" s="47">
        <v>0</v>
      </c>
      <c r="S92" s="75">
        <v>0</v>
      </c>
      <c r="U92" s="74"/>
      <c r="V92" s="75"/>
      <c r="W92">
        <v>77.91</v>
      </c>
      <c r="X92">
        <v>-210</v>
      </c>
      <c r="Y92">
        <v>-0.5</v>
      </c>
      <c r="Z92">
        <v>11.54</v>
      </c>
      <c r="AA92">
        <v>0</v>
      </c>
      <c r="AB92">
        <v>0</v>
      </c>
      <c r="AC92">
        <v>-100</v>
      </c>
    </row>
    <row r="93" spans="7:29">
      <c r="G93" t="s">
        <v>135</v>
      </c>
      <c r="H93" s="74">
        <v>68.290000000000006</v>
      </c>
      <c r="I93" s="47">
        <v>0</v>
      </c>
      <c r="J93" s="47">
        <v>0</v>
      </c>
      <c r="K93" s="47">
        <v>0</v>
      </c>
      <c r="L93" s="47">
        <v>9.6199999999999992</v>
      </c>
      <c r="M93" s="75">
        <v>0</v>
      </c>
      <c r="N93" s="74">
        <v>0</v>
      </c>
      <c r="O93" s="47">
        <v>-226</v>
      </c>
      <c r="P93" s="47">
        <v>-90</v>
      </c>
      <c r="Q93" s="47">
        <v>0</v>
      </c>
      <c r="R93" s="47">
        <v>0</v>
      </c>
      <c r="S93" s="75">
        <v>0</v>
      </c>
      <c r="U93" s="74"/>
      <c r="V93" s="75"/>
      <c r="W93">
        <v>68.290000000000006</v>
      </c>
      <c r="X93">
        <v>-226</v>
      </c>
      <c r="Y93">
        <v>-0.5</v>
      </c>
      <c r="Z93">
        <v>9.6199999999999992</v>
      </c>
      <c r="AA93">
        <v>0</v>
      </c>
      <c r="AB93">
        <v>0</v>
      </c>
      <c r="AC93">
        <v>-90</v>
      </c>
    </row>
    <row r="94" spans="7:29">
      <c r="G94" t="s">
        <v>136</v>
      </c>
      <c r="H94" s="74">
        <v>65.400000000000006</v>
      </c>
      <c r="I94" s="47">
        <v>0</v>
      </c>
      <c r="J94" s="47">
        <v>0</v>
      </c>
      <c r="K94" s="47">
        <v>0</v>
      </c>
      <c r="L94" s="47">
        <v>8.66</v>
      </c>
      <c r="M94" s="75">
        <v>0</v>
      </c>
      <c r="N94" s="74">
        <v>0</v>
      </c>
      <c r="O94" s="47">
        <v>-229</v>
      </c>
      <c r="P94" s="47">
        <v>-95</v>
      </c>
      <c r="Q94" s="47">
        <v>0</v>
      </c>
      <c r="R94" s="47">
        <v>0</v>
      </c>
      <c r="S94" s="75">
        <v>0</v>
      </c>
      <c r="U94" s="74"/>
      <c r="V94" s="75"/>
      <c r="W94">
        <v>65.400000000000006</v>
      </c>
      <c r="X94">
        <v>-229</v>
      </c>
      <c r="Y94">
        <v>-0.5</v>
      </c>
      <c r="Z94">
        <v>8.66</v>
      </c>
      <c r="AA94">
        <v>0</v>
      </c>
      <c r="AB94">
        <v>0</v>
      </c>
      <c r="AC94">
        <v>-95</v>
      </c>
    </row>
    <row r="95" spans="7:29">
      <c r="G95" t="s">
        <v>137</v>
      </c>
      <c r="H95" s="74">
        <v>51.94</v>
      </c>
      <c r="I95" s="47">
        <v>0</v>
      </c>
      <c r="J95" s="47">
        <v>0</v>
      </c>
      <c r="K95" s="47">
        <v>0</v>
      </c>
      <c r="L95" s="47">
        <v>7.69</v>
      </c>
      <c r="M95" s="75">
        <v>0</v>
      </c>
      <c r="N95" s="74">
        <v>0</v>
      </c>
      <c r="O95" s="47">
        <v>-224</v>
      </c>
      <c r="P95" s="47">
        <v>-75</v>
      </c>
      <c r="Q95" s="47">
        <v>0</v>
      </c>
      <c r="R95" s="47">
        <v>0</v>
      </c>
      <c r="S95" s="75">
        <v>0</v>
      </c>
      <c r="U95" s="74"/>
      <c r="V95" s="75"/>
      <c r="W95">
        <v>51.94</v>
      </c>
      <c r="X95">
        <v>-224</v>
      </c>
      <c r="Y95">
        <v>-0.5</v>
      </c>
      <c r="Z95">
        <v>7.69</v>
      </c>
      <c r="AA95">
        <v>0</v>
      </c>
      <c r="AB95">
        <v>0</v>
      </c>
      <c r="AC95">
        <v>-75</v>
      </c>
    </row>
    <row r="96" spans="7:29">
      <c r="G96" t="s">
        <v>138</v>
      </c>
      <c r="H96" s="74">
        <v>45.21</v>
      </c>
      <c r="I96" s="47">
        <v>0</v>
      </c>
      <c r="J96" s="47">
        <v>0</v>
      </c>
      <c r="K96" s="47">
        <v>0</v>
      </c>
      <c r="L96" s="47">
        <v>6.73</v>
      </c>
      <c r="M96" s="75">
        <v>0</v>
      </c>
      <c r="N96" s="74">
        <v>0</v>
      </c>
      <c r="O96" s="47">
        <v>-226</v>
      </c>
      <c r="P96" s="47">
        <v>-95</v>
      </c>
      <c r="Q96" s="47">
        <v>0</v>
      </c>
      <c r="R96" s="47">
        <v>0</v>
      </c>
      <c r="S96" s="75">
        <v>0</v>
      </c>
      <c r="U96" s="74"/>
      <c r="V96" s="75"/>
      <c r="W96">
        <v>45.21</v>
      </c>
      <c r="X96">
        <v>-226</v>
      </c>
      <c r="Y96">
        <v>-0.5</v>
      </c>
      <c r="Z96">
        <v>6.73</v>
      </c>
      <c r="AA96">
        <v>0</v>
      </c>
      <c r="AB96">
        <v>0</v>
      </c>
      <c r="AC96">
        <v>-95</v>
      </c>
    </row>
    <row r="97" spans="1:83">
      <c r="G97" t="s">
        <v>139</v>
      </c>
      <c r="H97" s="74">
        <v>31.74</v>
      </c>
      <c r="I97" s="47">
        <v>0</v>
      </c>
      <c r="J97" s="47">
        <v>0</v>
      </c>
      <c r="K97" s="47">
        <v>0</v>
      </c>
      <c r="L97" s="47">
        <v>6.73</v>
      </c>
      <c r="M97" s="75">
        <v>0</v>
      </c>
      <c r="N97" s="74">
        <v>0</v>
      </c>
      <c r="O97" s="47">
        <v>-221</v>
      </c>
      <c r="P97" s="47">
        <v>-135</v>
      </c>
      <c r="Q97" s="47">
        <v>0</v>
      </c>
      <c r="R97" s="47">
        <v>0</v>
      </c>
      <c r="S97" s="75">
        <v>0</v>
      </c>
      <c r="U97" s="74"/>
      <c r="V97" s="75"/>
      <c r="W97">
        <v>31.74</v>
      </c>
      <c r="X97">
        <v>-221</v>
      </c>
      <c r="Y97">
        <v>-0.5</v>
      </c>
      <c r="Z97">
        <v>6.73</v>
      </c>
      <c r="AA97">
        <v>0</v>
      </c>
      <c r="AB97">
        <v>0</v>
      </c>
      <c r="AC97">
        <v>-135</v>
      </c>
    </row>
    <row r="98" spans="1:83">
      <c r="G98" t="s">
        <v>140</v>
      </c>
      <c r="H98" s="74">
        <v>51.94</v>
      </c>
      <c r="I98" s="47">
        <v>0</v>
      </c>
      <c r="J98" s="47">
        <v>0</v>
      </c>
      <c r="K98" s="47">
        <v>0</v>
      </c>
      <c r="L98" s="47">
        <v>6.44</v>
      </c>
      <c r="M98" s="75">
        <v>0</v>
      </c>
      <c r="N98" s="74">
        <v>0</v>
      </c>
      <c r="O98" s="47">
        <v>-230</v>
      </c>
      <c r="P98" s="47">
        <v>-145</v>
      </c>
      <c r="Q98" s="47">
        <v>0</v>
      </c>
      <c r="R98" s="47">
        <v>0</v>
      </c>
      <c r="S98" s="75">
        <v>0</v>
      </c>
      <c r="U98" s="74"/>
      <c r="V98" s="75"/>
      <c r="W98">
        <v>51.94</v>
      </c>
      <c r="X98">
        <v>-230</v>
      </c>
      <c r="Y98">
        <v>-0.5</v>
      </c>
      <c r="Z98">
        <v>6.44</v>
      </c>
      <c r="AA98">
        <v>0</v>
      </c>
      <c r="AB98">
        <v>0</v>
      </c>
      <c r="AC98">
        <v>-145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0.40155000000000002</v>
      </c>
      <c r="I99" s="70">
        <f t="shared" ref="I99:BQ99" si="1">SUM(I3:I98)/4000</f>
        <v>0</v>
      </c>
      <c r="J99" s="70">
        <f t="shared" si="1"/>
        <v>0.16351750000000001</v>
      </c>
      <c r="K99" s="70">
        <f t="shared" si="1"/>
        <v>0</v>
      </c>
      <c r="L99" s="70">
        <f t="shared" si="1"/>
        <v>0.28155500000000017</v>
      </c>
      <c r="M99" s="70">
        <f t="shared" si="1"/>
        <v>5.2475000000000004E-3</v>
      </c>
      <c r="N99" s="69">
        <f t="shared" si="1"/>
        <v>-1.3345</v>
      </c>
      <c r="O99" s="70">
        <f t="shared" si="1"/>
        <v>-4.4329999999999998</v>
      </c>
      <c r="P99" s="70">
        <f t="shared" si="1"/>
        <v>-1.1957500000000001</v>
      </c>
      <c r="Q99" s="70">
        <f t="shared" si="1"/>
        <v>-0.19025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-0.93294999999999972</v>
      </c>
      <c r="X99">
        <f t="shared" si="1"/>
        <v>-4.4329999999999998</v>
      </c>
      <c r="Y99">
        <f t="shared" si="1"/>
        <v>-1.7000000000000001E-2</v>
      </c>
      <c r="Z99">
        <f t="shared" si="1"/>
        <v>0.28155500000000017</v>
      </c>
      <c r="AA99">
        <f t="shared" si="1"/>
        <v>-0.19025</v>
      </c>
      <c r="AB99">
        <f t="shared" si="1"/>
        <v>5.2475000000000004E-3</v>
      </c>
      <c r="AC99">
        <f t="shared" si="1"/>
        <v>-1.0322325000000001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/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0</v>
      </c>
      <c r="Y4">
        <v>0</v>
      </c>
    </row>
    <row r="5" spans="1:25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0</v>
      </c>
      <c r="Y5">
        <v>0</v>
      </c>
    </row>
    <row r="6" spans="1:25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0</v>
      </c>
      <c r="Y6">
        <v>0</v>
      </c>
    </row>
    <row r="7" spans="1:25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0</v>
      </c>
      <c r="Y7">
        <v>0</v>
      </c>
    </row>
    <row r="8" spans="1:25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0</v>
      </c>
      <c r="Y8">
        <v>0</v>
      </c>
    </row>
    <row r="9" spans="1:25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0</v>
      </c>
      <c r="Y9">
        <v>0</v>
      </c>
    </row>
    <row r="10" spans="1:25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0</v>
      </c>
      <c r="Y29">
        <v>0</v>
      </c>
    </row>
    <row r="30" spans="7:25">
      <c r="G30" t="s">
        <v>72</v>
      </c>
      <c r="H30" s="74">
        <v>44.9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44.9</v>
      </c>
      <c r="X30">
        <v>0</v>
      </c>
      <c r="Y30">
        <v>0</v>
      </c>
    </row>
    <row r="31" spans="7:25">
      <c r="G31" t="s">
        <v>73</v>
      </c>
      <c r="H31" s="74">
        <v>187.39</v>
      </c>
      <c r="I31" s="47">
        <v>4.9800000000000004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187.39</v>
      </c>
      <c r="X31">
        <v>4.9800000000000004</v>
      </c>
      <c r="Y31">
        <v>0</v>
      </c>
    </row>
    <row r="32" spans="7:25">
      <c r="G32" t="s">
        <v>74</v>
      </c>
      <c r="H32" s="74">
        <v>275.68</v>
      </c>
      <c r="I32" s="47">
        <v>18.46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275.68</v>
      </c>
      <c r="X32">
        <v>18.46</v>
      </c>
      <c r="Y32">
        <v>0</v>
      </c>
    </row>
    <row r="33" spans="7:25">
      <c r="G33" t="s">
        <v>75</v>
      </c>
      <c r="H33" s="74">
        <v>306.45</v>
      </c>
      <c r="I33" s="47">
        <v>21.67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306.45</v>
      </c>
      <c r="X33">
        <v>21.67</v>
      </c>
      <c r="Y33">
        <v>0</v>
      </c>
    </row>
    <row r="34" spans="7:25">
      <c r="G34" t="s">
        <v>76</v>
      </c>
      <c r="H34" s="74">
        <v>321.41000000000003</v>
      </c>
      <c r="I34" s="47">
        <v>32.1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321.41000000000003</v>
      </c>
      <c r="X34">
        <v>32.1</v>
      </c>
      <c r="Y34">
        <v>0</v>
      </c>
    </row>
    <row r="35" spans="7:25">
      <c r="G35" t="s">
        <v>77</v>
      </c>
      <c r="H35" s="74">
        <v>302.41000000000003</v>
      </c>
      <c r="I35" s="47">
        <v>64.23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302.41000000000003</v>
      </c>
      <c r="X35">
        <v>64.23</v>
      </c>
      <c r="Y35">
        <v>0</v>
      </c>
    </row>
    <row r="36" spans="7:25">
      <c r="G36" t="s">
        <v>78</v>
      </c>
      <c r="H36" s="74">
        <v>372.44</v>
      </c>
      <c r="I36" s="47">
        <v>85.22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372.44</v>
      </c>
      <c r="X36">
        <v>85.22</v>
      </c>
      <c r="Y36">
        <v>0</v>
      </c>
    </row>
    <row r="37" spans="7:25">
      <c r="G37" t="s">
        <v>79</v>
      </c>
      <c r="H37" s="74">
        <v>353.93</v>
      </c>
      <c r="I37" s="47">
        <v>70.209999999999994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353.93</v>
      </c>
      <c r="X37">
        <v>70.209999999999994</v>
      </c>
      <c r="Y37">
        <v>0</v>
      </c>
    </row>
    <row r="38" spans="7:25">
      <c r="G38" t="s">
        <v>80</v>
      </c>
      <c r="H38" s="74">
        <v>290.45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290.45</v>
      </c>
      <c r="X38">
        <v>0</v>
      </c>
      <c r="Y38">
        <v>0</v>
      </c>
    </row>
    <row r="39" spans="7:25">
      <c r="G39" t="s">
        <v>81</v>
      </c>
      <c r="H39" s="74">
        <v>236.6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236.6</v>
      </c>
      <c r="X39">
        <v>0</v>
      </c>
      <c r="Y39">
        <v>0</v>
      </c>
    </row>
    <row r="40" spans="7:25">
      <c r="G40" t="s">
        <v>82</v>
      </c>
      <c r="H40" s="74">
        <v>206.78</v>
      </c>
      <c r="I40" s="47">
        <v>0</v>
      </c>
      <c r="J40" s="47">
        <v>0</v>
      </c>
      <c r="K40" s="47">
        <v>0</v>
      </c>
      <c r="L40" s="47">
        <v>0</v>
      </c>
      <c r="M40" s="75">
        <v>6.64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206.78</v>
      </c>
      <c r="X40">
        <v>0</v>
      </c>
      <c r="Y40">
        <v>6.64</v>
      </c>
    </row>
    <row r="41" spans="7:25">
      <c r="G41" t="s">
        <v>83</v>
      </c>
      <c r="H41" s="74">
        <v>202.94</v>
      </c>
      <c r="I41" s="47">
        <v>0</v>
      </c>
      <c r="J41" s="47">
        <v>0</v>
      </c>
      <c r="K41" s="47">
        <v>0</v>
      </c>
      <c r="L41" s="47">
        <v>0</v>
      </c>
      <c r="M41" s="75">
        <v>6.73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202.94</v>
      </c>
      <c r="X41">
        <v>0</v>
      </c>
      <c r="Y41">
        <v>6.73</v>
      </c>
    </row>
    <row r="42" spans="7:25">
      <c r="G42" t="s">
        <v>84</v>
      </c>
      <c r="H42" s="74">
        <v>172.17</v>
      </c>
      <c r="I42" s="47">
        <v>0</v>
      </c>
      <c r="J42" s="47">
        <v>0</v>
      </c>
      <c r="K42" s="47">
        <v>0</v>
      </c>
      <c r="L42" s="47">
        <v>0</v>
      </c>
      <c r="M42" s="75">
        <v>3.94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172.17</v>
      </c>
      <c r="X42">
        <v>0</v>
      </c>
      <c r="Y42">
        <v>3.94</v>
      </c>
    </row>
    <row r="43" spans="7:25">
      <c r="G43" t="s">
        <v>85</v>
      </c>
      <c r="H43" s="74">
        <v>64.44</v>
      </c>
      <c r="I43" s="47">
        <v>0</v>
      </c>
      <c r="J43" s="47">
        <v>0</v>
      </c>
      <c r="K43" s="47">
        <v>0</v>
      </c>
      <c r="L43" s="47">
        <v>0</v>
      </c>
      <c r="M43" s="75">
        <v>2.02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64.44</v>
      </c>
      <c r="X43">
        <v>0</v>
      </c>
      <c r="Y43">
        <v>2.02</v>
      </c>
    </row>
    <row r="44" spans="7:25">
      <c r="G44" t="s">
        <v>86</v>
      </c>
      <c r="H44" s="74">
        <v>26.93</v>
      </c>
      <c r="I44" s="47">
        <v>0</v>
      </c>
      <c r="J44" s="47">
        <v>0</v>
      </c>
      <c r="K44" s="47">
        <v>0</v>
      </c>
      <c r="L44" s="47">
        <v>0</v>
      </c>
      <c r="M44" s="75">
        <v>1.1499999999999999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26.93</v>
      </c>
      <c r="X44">
        <v>0</v>
      </c>
      <c r="Y44">
        <v>1.1499999999999999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0.38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  <c r="Y49">
        <v>0.38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0.57999999999999996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0</v>
      </c>
      <c r="Y50">
        <v>0.57999999999999996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1.06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  <c r="Y51">
        <v>1.06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2.69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2.69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0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  <c r="Y54">
        <v>0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2.31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2.31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3.56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3.56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5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0</v>
      </c>
      <c r="Y57">
        <v>5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0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0.48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0.48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3.08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0</v>
      </c>
      <c r="Y60">
        <v>3.08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2.6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3.56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0</v>
      </c>
      <c r="Y62">
        <v>3.56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3.46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3.46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6.16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0</v>
      </c>
      <c r="Y64">
        <v>6.16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6.92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0</v>
      </c>
      <c r="Y65">
        <v>6.92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3.85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0</v>
      </c>
      <c r="Y66">
        <v>3.85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1.35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0</v>
      </c>
      <c r="Y67">
        <v>1.35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0.28999999999999998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0</v>
      </c>
      <c r="Y69">
        <v>0.28999999999999998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1.06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0</v>
      </c>
      <c r="Y70">
        <v>1.06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6.44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0</v>
      </c>
      <c r="Y71">
        <v>6.44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5.77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0</v>
      </c>
      <c r="Y72">
        <v>5.77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4.1399999999999997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0</v>
      </c>
      <c r="Y73">
        <v>4.1399999999999997</v>
      </c>
    </row>
    <row r="74" spans="7:25">
      <c r="G74" t="s">
        <v>116</v>
      </c>
      <c r="H74" s="74">
        <v>12.5</v>
      </c>
      <c r="I74" s="47">
        <v>0</v>
      </c>
      <c r="J74" s="47">
        <v>0</v>
      </c>
      <c r="K74" s="47">
        <v>0</v>
      </c>
      <c r="L74" s="47">
        <v>0</v>
      </c>
      <c r="M74" s="75">
        <v>4.5199999999999996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12.5</v>
      </c>
      <c r="X74">
        <v>0</v>
      </c>
      <c r="Y74">
        <v>4.5199999999999996</v>
      </c>
    </row>
    <row r="75" spans="7:25">
      <c r="G75" t="s">
        <v>117</v>
      </c>
      <c r="H75" s="74">
        <v>0</v>
      </c>
      <c r="I75" s="47">
        <v>267.38</v>
      </c>
      <c r="J75" s="47">
        <v>0</v>
      </c>
      <c r="K75" s="47">
        <v>0</v>
      </c>
      <c r="L75" s="47">
        <v>0</v>
      </c>
      <c r="M75" s="75">
        <v>3.85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267.38</v>
      </c>
      <c r="Y75">
        <v>3.85</v>
      </c>
    </row>
    <row r="76" spans="7:25">
      <c r="G76" t="s">
        <v>118</v>
      </c>
      <c r="H76" s="74">
        <v>84.94</v>
      </c>
      <c r="I76" s="47">
        <v>143.87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84.94</v>
      </c>
      <c r="X76">
        <v>143.87</v>
      </c>
      <c r="Y76">
        <v>0</v>
      </c>
    </row>
    <row r="77" spans="7:25">
      <c r="G77" t="s">
        <v>119</v>
      </c>
      <c r="H77" s="74">
        <v>87.75</v>
      </c>
      <c r="I77" s="47">
        <v>168.56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87.75</v>
      </c>
      <c r="X77">
        <v>168.56</v>
      </c>
      <c r="Y77">
        <v>0</v>
      </c>
    </row>
    <row r="78" spans="7:25">
      <c r="G78" t="s">
        <v>120</v>
      </c>
      <c r="H78" s="74">
        <v>94.95</v>
      </c>
      <c r="I78" s="47">
        <v>173.26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94.95</v>
      </c>
      <c r="X78">
        <v>173.26</v>
      </c>
      <c r="Y78">
        <v>0</v>
      </c>
    </row>
    <row r="79" spans="7:25">
      <c r="G79" t="s">
        <v>121</v>
      </c>
      <c r="H79" s="74">
        <v>103.53</v>
      </c>
      <c r="I79" s="47">
        <v>200.61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103.53</v>
      </c>
      <c r="X79">
        <v>200.61</v>
      </c>
      <c r="Y79">
        <v>0</v>
      </c>
    </row>
    <row r="80" spans="7:25">
      <c r="G80" t="s">
        <v>122</v>
      </c>
      <c r="H80" s="74">
        <v>0</v>
      </c>
      <c r="I80" s="47">
        <v>223.07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223.07</v>
      </c>
      <c r="Y80">
        <v>0</v>
      </c>
    </row>
    <row r="81" spans="7:25">
      <c r="G81" t="s">
        <v>123</v>
      </c>
      <c r="H81" s="74">
        <v>1.38</v>
      </c>
      <c r="I81" s="47">
        <v>0</v>
      </c>
      <c r="J81" s="47">
        <v>0</v>
      </c>
      <c r="K81" s="47">
        <v>0</v>
      </c>
      <c r="L81" s="47">
        <v>0</v>
      </c>
      <c r="M81" s="75">
        <v>7.5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1.38</v>
      </c>
      <c r="X81">
        <v>0</v>
      </c>
      <c r="Y81">
        <v>7.5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9.43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0</v>
      </c>
      <c r="Y82">
        <v>9.43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9.14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0</v>
      </c>
      <c r="Y83">
        <v>9.14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5.96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0</v>
      </c>
      <c r="Y84">
        <v>5.96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0.93749250000000006</v>
      </c>
      <c r="I99" s="70">
        <f t="shared" ref="I99:BQ99" si="1">SUM(I3:I98)/4000</f>
        <v>0.36840500000000004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3.1404999999999995E-2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0.93749250000000006</v>
      </c>
      <c r="X99">
        <f t="shared" si="1"/>
        <v>0.36840500000000004</v>
      </c>
      <c r="Y99">
        <f t="shared" si="1"/>
        <v>3.1404999999999995E-2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45694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TWEPL!P3</f>
        <v>10.513440000000001</v>
      </c>
      <c r="E3">
        <f>GT_NG!P3</f>
        <v>16.228756406797949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562.19807577312156</v>
      </c>
      <c r="P3" s="37">
        <v>117.96</v>
      </c>
      <c r="Q3" s="37">
        <v>38.11</v>
      </c>
      <c r="R3" s="39">
        <v>0</v>
      </c>
      <c r="S3" s="39">
        <v>0</v>
      </c>
      <c r="T3" s="38">
        <f>SUMPRODUCT(LTA!J3:AN3,LTA!J$101:AN$101,LTA!J$103:AN$103)</f>
        <v>60.34</v>
      </c>
      <c r="U3" s="38">
        <f>SUMPRODUCT(LTA!J3:AN3,LTA!J$102:AN$102,LTA!J$103:AN$103)</f>
        <v>78.039999999999992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0.38</v>
      </c>
      <c r="AB3" s="76">
        <f>-STOA!N3</f>
        <v>0</v>
      </c>
      <c r="AC3">
        <f>SUMIF(B3:AB3,"&gt;0")*$AC$2-SUMIF(B3:AB3,"&lt;0")*($AC$2/(1-$AC$2))+SUMIF(AI3:AR3,"&gt;0")*$AC$2-SUMIF(AI3:AR3,"&lt;0")*($AC$2/(1-$AC$2))</f>
        <v>8.484291337784251</v>
      </c>
      <c r="AD3">
        <f>SUM(B3:AB3,AI3:AV3)-AC3</f>
        <v>840.30987047687438</v>
      </c>
      <c r="AE3">
        <f>'IDT-1'!B3</f>
        <v>0</v>
      </c>
      <c r="AF3" s="25"/>
      <c r="AG3">
        <f>SUM(AD3:AF3)</f>
        <v>840.30987047687438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-119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8.3439999999999994</v>
      </c>
      <c r="E4">
        <f>GT_NG!P4</f>
        <v>16.228756406797949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562.27659250037198</v>
      </c>
      <c r="P4" s="37">
        <v>117.96</v>
      </c>
      <c r="Q4" s="37">
        <v>38.11</v>
      </c>
      <c r="R4" s="39">
        <v>0</v>
      </c>
      <c r="S4" s="39">
        <v>0</v>
      </c>
      <c r="T4" s="38">
        <f>SUMPRODUCT(LTA!J4:AN4,LTA!J$101:AN$101,LTA!J$103:AN$103)</f>
        <v>60.33</v>
      </c>
      <c r="U4" s="38">
        <f>SUMPRODUCT(LTA!J4:AN4,LTA!J$102:AN$102,LTA!J$103:AN$103)</f>
        <v>75.83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0.38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8.7179509578653516</v>
      </c>
      <c r="AD4">
        <f t="shared" ref="AD4:AD67" si="1">SUM(B4:AB4,AI4:AV4)-AC4</f>
        <v>801.76528758404379</v>
      </c>
      <c r="AE4">
        <f>'IDT-1'!B4</f>
        <v>0</v>
      </c>
      <c r="AF4" s="25"/>
      <c r="AG4">
        <f t="shared" ref="AG4:AG67" si="2">SUM(AD4:AF4)</f>
        <v>801.76528758404379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-153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8.3439999999999994</v>
      </c>
      <c r="E5">
        <f>GT_NG!P5</f>
        <v>16.228756406797949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515.59320778671713</v>
      </c>
      <c r="P5" s="37">
        <v>63.87</v>
      </c>
      <c r="Q5" s="37">
        <v>26.115608607935439</v>
      </c>
      <c r="R5" s="39">
        <v>0</v>
      </c>
      <c r="S5" s="39">
        <v>0</v>
      </c>
      <c r="T5" s="38">
        <f>SUMPRODUCT(LTA!J5:AN5,LTA!J$101:AN$101,LTA!J$103:AN$103)</f>
        <v>59.66</v>
      </c>
      <c r="U5" s="38">
        <f>SUMPRODUCT(LTA!J5:AN5,LTA!J$102:AN$102,LTA!J$103:AN$103)</f>
        <v>73.039999999999992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-23</v>
      </c>
      <c r="AA5" s="76">
        <f>STOA!H5</f>
        <v>0.38</v>
      </c>
      <c r="AB5" s="76">
        <f>-STOA!N5</f>
        <v>0</v>
      </c>
      <c r="AC5">
        <f t="shared" si="0"/>
        <v>7.2060527964802068</v>
      </c>
      <c r="AD5">
        <f t="shared" si="1"/>
        <v>764.04940963970932</v>
      </c>
      <c r="AE5">
        <f>'IDT-1'!B5</f>
        <v>0</v>
      </c>
      <c r="AF5" s="25"/>
      <c r="AG5">
        <f t="shared" si="2"/>
        <v>764.04940963970932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-53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8.3439999999999994</v>
      </c>
      <c r="E6">
        <f>GT_NG!P6</f>
        <v>16.228756406797949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515.49320778671711</v>
      </c>
      <c r="P6" s="37">
        <v>57.71</v>
      </c>
      <c r="Q6" s="37">
        <v>26.115608607935439</v>
      </c>
      <c r="R6" s="39">
        <v>0</v>
      </c>
      <c r="S6" s="39">
        <v>0</v>
      </c>
      <c r="T6" s="38">
        <f>SUMPRODUCT(LTA!J6:AN6,LTA!J$101:AN$101,LTA!J$103:AN$103)</f>
        <v>59.33</v>
      </c>
      <c r="U6" s="38">
        <f>SUMPRODUCT(LTA!J6:AN6,LTA!J$102:AN$102,LTA!J$103:AN$103)</f>
        <v>70.94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-51</v>
      </c>
      <c r="AA6" s="76">
        <f>STOA!H6</f>
        <v>0.38</v>
      </c>
      <c r="AB6" s="76">
        <f>-STOA!N6</f>
        <v>0</v>
      </c>
      <c r="AC6">
        <f t="shared" si="0"/>
        <v>7.3426650718279189</v>
      </c>
      <c r="AD6">
        <f t="shared" si="1"/>
        <v>729.22279736436178</v>
      </c>
      <c r="AE6">
        <f>'IDT-1'!B6</f>
        <v>0</v>
      </c>
      <c r="AF6" s="25"/>
      <c r="AG6">
        <f t="shared" si="2"/>
        <v>729.22279736436178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-51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8.3439999999999994</v>
      </c>
      <c r="E7">
        <f>GT_NG!P7</f>
        <v>16.227009984235416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515.49320778671711</v>
      </c>
      <c r="P7" s="37">
        <v>57.71</v>
      </c>
      <c r="Q7" s="37">
        <v>26.115608607935439</v>
      </c>
      <c r="R7" s="39">
        <v>0</v>
      </c>
      <c r="S7" s="39">
        <v>0</v>
      </c>
      <c r="T7" s="38">
        <f>SUMPRODUCT(LTA!J7:AN7,LTA!J$101:AN$101,LTA!J$103:AN$103)</f>
        <v>57.34</v>
      </c>
      <c r="U7" s="38">
        <f>SUMPRODUCT(LTA!J7:AN7,LTA!J$102:AN$102,LTA!J$103:AN$103)</f>
        <v>71.73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-73</v>
      </c>
      <c r="AA7" s="76">
        <f>STOA!H7</f>
        <v>0.38</v>
      </c>
      <c r="AB7" s="76">
        <f>-STOA!N7</f>
        <v>0</v>
      </c>
      <c r="AC7">
        <f t="shared" si="0"/>
        <v>7.5219630885144344</v>
      </c>
      <c r="AD7">
        <f t="shared" si="1"/>
        <v>703.8417529251127</v>
      </c>
      <c r="AE7">
        <f>'IDT-1'!B7</f>
        <v>0</v>
      </c>
      <c r="AF7" s="25"/>
      <c r="AG7">
        <f t="shared" si="2"/>
        <v>703.8417529251127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-53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8.3439999999999994</v>
      </c>
      <c r="E8">
        <f>GT_NG!P8</f>
        <v>16.227009984235416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515.49320778671711</v>
      </c>
      <c r="P8" s="37">
        <v>57.71</v>
      </c>
      <c r="Q8" s="37">
        <v>26.115608607935439</v>
      </c>
      <c r="R8" s="39">
        <v>0</v>
      </c>
      <c r="S8" s="39">
        <v>0</v>
      </c>
      <c r="T8" s="38">
        <f>SUMPRODUCT(LTA!J8:AN8,LTA!J$101:AN$101,LTA!J$103:AN$103)</f>
        <v>56.67</v>
      </c>
      <c r="U8" s="38">
        <f>SUMPRODUCT(LTA!J8:AN8,LTA!J$102:AN$102,LTA!J$103:AN$103)</f>
        <v>69.63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-89</v>
      </c>
      <c r="AA8" s="76">
        <f>STOA!H8</f>
        <v>0.38</v>
      </c>
      <c r="AB8" s="76">
        <f>-STOA!N8</f>
        <v>0</v>
      </c>
      <c r="AC8">
        <f t="shared" si="0"/>
        <v>7.6418608176013123</v>
      </c>
      <c r="AD8">
        <f t="shared" si="1"/>
        <v>682.95185519602569</v>
      </c>
      <c r="AE8">
        <f>'IDT-1'!B8</f>
        <v>0</v>
      </c>
      <c r="AF8" s="25"/>
      <c r="AG8">
        <f t="shared" si="2"/>
        <v>682.95185519602569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-55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8.3439999999999994</v>
      </c>
      <c r="E9">
        <f>GT_NG!P9</f>
        <v>16.227009984235416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516.27320778671708</v>
      </c>
      <c r="P9" s="37">
        <v>57.71</v>
      </c>
      <c r="Q9" s="37">
        <v>26.115608607935439</v>
      </c>
      <c r="R9" s="39">
        <v>0</v>
      </c>
      <c r="S9" s="39">
        <v>0</v>
      </c>
      <c r="T9" s="38">
        <f>SUMPRODUCT(LTA!J9:AN9,LTA!J$101:AN$101,LTA!J$103:AN$103)</f>
        <v>50.989999999999995</v>
      </c>
      <c r="U9" s="38">
        <f>SUMPRODUCT(LTA!J9:AN9,LTA!J$102:AN$102,LTA!J$103:AN$103)</f>
        <v>67.849999999999994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-106</v>
      </c>
      <c r="AA9" s="76">
        <f>STOA!H9</f>
        <v>0.38</v>
      </c>
      <c r="AB9" s="76">
        <f>-STOA!N9</f>
        <v>0</v>
      </c>
      <c r="AC9">
        <f t="shared" si="0"/>
        <v>7.5740341810361036</v>
      </c>
      <c r="AD9">
        <f t="shared" si="1"/>
        <v>678.33968183259094</v>
      </c>
      <c r="AE9">
        <f>'IDT-1'!B9</f>
        <v>0</v>
      </c>
      <c r="AF9" s="25"/>
      <c r="AG9">
        <f t="shared" si="2"/>
        <v>678.33968183259094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-36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8.3439999999999994</v>
      </c>
      <c r="E10">
        <f>GT_NG!P10</f>
        <v>16.227009984235416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516.33320778671714</v>
      </c>
      <c r="P10" s="37">
        <v>57.71</v>
      </c>
      <c r="Q10" s="37">
        <v>26.115608607935439</v>
      </c>
      <c r="R10" s="39">
        <v>0</v>
      </c>
      <c r="S10" s="39">
        <v>0</v>
      </c>
      <c r="T10" s="38">
        <f>SUMPRODUCT(LTA!J10:AN10,LTA!J$101:AN$101,LTA!J$103:AN$103)</f>
        <v>50.67</v>
      </c>
      <c r="U10" s="38">
        <f>SUMPRODUCT(LTA!J10:AN10,LTA!J$102:AN$102,LTA!J$103:AN$103)</f>
        <v>66.039999999999992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-119</v>
      </c>
      <c r="AA10" s="76">
        <f>STOA!H10</f>
        <v>0.38</v>
      </c>
      <c r="AB10" s="76">
        <f>-STOA!N10</f>
        <v>0</v>
      </c>
      <c r="AC10">
        <f t="shared" si="0"/>
        <v>7.6443626821447506</v>
      </c>
      <c r="AD10">
        <f t="shared" si="1"/>
        <v>665.19935333148226</v>
      </c>
      <c r="AE10">
        <f>'IDT-1'!B10</f>
        <v>0</v>
      </c>
      <c r="AF10" s="25"/>
      <c r="AG10">
        <f t="shared" si="2"/>
        <v>665.19935333148226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-34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8.3439999999999994</v>
      </c>
      <c r="E11">
        <f>GT_NG!P11</f>
        <v>16.227009984235416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518.17320778671717</v>
      </c>
      <c r="P11" s="37">
        <v>57.71</v>
      </c>
      <c r="Q11" s="37">
        <v>26.115608607935439</v>
      </c>
      <c r="R11" s="39">
        <v>0</v>
      </c>
      <c r="S11" s="39">
        <v>0</v>
      </c>
      <c r="T11" s="38">
        <f>SUMPRODUCT(LTA!J11:AN11,LTA!J$101:AN$101,LTA!J$103:AN$103)</f>
        <v>49.66</v>
      </c>
      <c r="U11" s="38">
        <f>SUMPRODUCT(LTA!J11:AN11,LTA!J$102:AN$102,LTA!J$103:AN$103)</f>
        <v>65.930000000000007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-128</v>
      </c>
      <c r="AA11" s="76">
        <f>STOA!H11</f>
        <v>0.38</v>
      </c>
      <c r="AB11" s="76">
        <f>-STOA!N11</f>
        <v>0</v>
      </c>
      <c r="AC11">
        <f t="shared" si="0"/>
        <v>7.5635041810361043</v>
      </c>
      <c r="AD11">
        <f t="shared" si="1"/>
        <v>677.00021183259105</v>
      </c>
      <c r="AE11">
        <f>'IDT-1'!B11</f>
        <v>0</v>
      </c>
      <c r="AF11" s="25"/>
      <c r="AG11">
        <f t="shared" si="2"/>
        <v>677.00021183259105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-14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8.3439999999999994</v>
      </c>
      <c r="E12">
        <f>GT_NG!P12</f>
        <v>16.227009984235416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518.17320778671717</v>
      </c>
      <c r="P12" s="37">
        <v>57.71</v>
      </c>
      <c r="Q12" s="37">
        <v>26.115608607935439</v>
      </c>
      <c r="R12" s="39">
        <v>0</v>
      </c>
      <c r="S12" s="39">
        <v>0</v>
      </c>
      <c r="T12" s="38">
        <f>SUMPRODUCT(LTA!J12:AN12,LTA!J$101:AN$101,LTA!J$103:AN$103)</f>
        <v>49</v>
      </c>
      <c r="U12" s="38">
        <f>SUMPRODUCT(LTA!J12:AN12,LTA!J$102:AN$102,LTA!J$103:AN$103)</f>
        <v>66.05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-135</v>
      </c>
      <c r="AA12" s="76">
        <f>STOA!H12</f>
        <v>0.38</v>
      </c>
      <c r="AB12" s="76">
        <f>-STOA!N12</f>
        <v>0</v>
      </c>
      <c r="AC12">
        <f t="shared" si="0"/>
        <v>7.6300440455795426</v>
      </c>
      <c r="AD12">
        <f t="shared" si="1"/>
        <v>667.39367196804756</v>
      </c>
      <c r="AE12">
        <f>'IDT-1'!B12</f>
        <v>0</v>
      </c>
      <c r="AF12" s="25"/>
      <c r="AG12">
        <f t="shared" si="2"/>
        <v>667.39367196804756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-16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8.3439999999999994</v>
      </c>
      <c r="E13">
        <f>GT_NG!P13</f>
        <v>16.227009984235416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518.52320778671708</v>
      </c>
      <c r="P13" s="37">
        <v>57.71</v>
      </c>
      <c r="Q13" s="37">
        <v>26.115608607935439</v>
      </c>
      <c r="R13" s="39">
        <v>0</v>
      </c>
      <c r="S13" s="39">
        <v>0</v>
      </c>
      <c r="T13" s="38">
        <f>SUMPRODUCT(LTA!J13:AN13,LTA!J$101:AN$101,LTA!J$103:AN$103)</f>
        <v>37.33</v>
      </c>
      <c r="U13" s="38">
        <f>SUMPRODUCT(LTA!J13:AN13,LTA!J$102:AN$102,LTA!J$103:AN$103)</f>
        <v>70.86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-138</v>
      </c>
      <c r="AA13" s="76">
        <f>STOA!H13</f>
        <v>0.38</v>
      </c>
      <c r="AB13" s="76">
        <f>-STOA!N13</f>
        <v>0</v>
      </c>
      <c r="AC13">
        <f t="shared" si="0"/>
        <v>7.6421565918403775</v>
      </c>
      <c r="AD13">
        <f t="shared" si="1"/>
        <v>652.87155942178674</v>
      </c>
      <c r="AE13">
        <f>'IDT-1'!B13</f>
        <v>0</v>
      </c>
      <c r="AF13" s="25"/>
      <c r="AG13">
        <f t="shared" si="2"/>
        <v>652.87155942178674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-21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8.3439999999999994</v>
      </c>
      <c r="E14">
        <f>GT_NG!P14</f>
        <v>16.227009984235416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518.52320778671708</v>
      </c>
      <c r="P14" s="37">
        <v>57.71</v>
      </c>
      <c r="Q14" s="37">
        <v>26.115608607935439</v>
      </c>
      <c r="R14" s="39">
        <v>0</v>
      </c>
      <c r="S14" s="39">
        <v>0</v>
      </c>
      <c r="T14" s="38">
        <f>SUMPRODUCT(LTA!J14:AN14,LTA!J$101:AN$101,LTA!J$103:AN$103)</f>
        <v>37.33</v>
      </c>
      <c r="U14" s="38">
        <f>SUMPRODUCT(LTA!J14:AN14,LTA!J$102:AN$102,LTA!J$103:AN$103)</f>
        <v>70.34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-142</v>
      </c>
      <c r="AA14" s="76">
        <f>STOA!H14</f>
        <v>0.38</v>
      </c>
      <c r="AB14" s="76">
        <f>-STOA!N14</f>
        <v>0</v>
      </c>
      <c r="AC14">
        <f t="shared" si="0"/>
        <v>7.6852685015360036</v>
      </c>
      <c r="AD14">
        <f t="shared" si="1"/>
        <v>646.30844751209111</v>
      </c>
      <c r="AE14">
        <f>'IDT-1'!B14</f>
        <v>0</v>
      </c>
      <c r="AF14" s="25"/>
      <c r="AG14">
        <f t="shared" si="2"/>
        <v>646.30844751209111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-23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8.3439999999999994</v>
      </c>
      <c r="E15">
        <f>GT_NG!P15</f>
        <v>16.228756406797949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518.52320778671708</v>
      </c>
      <c r="P15" s="37">
        <v>57.71</v>
      </c>
      <c r="Q15" s="37">
        <v>26.115608607935439</v>
      </c>
      <c r="R15" s="39">
        <v>0</v>
      </c>
      <c r="S15" s="39">
        <v>0</v>
      </c>
      <c r="T15" s="38">
        <f>SUMPRODUCT(LTA!J15:AN15,LTA!J$101:AN$101,LTA!J$103:AN$103)</f>
        <v>36.33</v>
      </c>
      <c r="U15" s="38">
        <f>SUMPRODUCT(LTA!J15:AN15,LTA!J$102:AN$102,LTA!J$103:AN$103)</f>
        <v>69.240000000000009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-134</v>
      </c>
      <c r="AA15" s="76">
        <f>STOA!H15</f>
        <v>0.38</v>
      </c>
      <c r="AB15" s="76">
        <f>-STOA!N15</f>
        <v>0</v>
      </c>
      <c r="AC15">
        <f t="shared" si="0"/>
        <v>7.5667049859581335</v>
      </c>
      <c r="AD15">
        <f t="shared" si="1"/>
        <v>657.32875745023148</v>
      </c>
      <c r="AE15">
        <f>'IDT-1'!B15</f>
        <v>0</v>
      </c>
      <c r="AF15" s="25"/>
      <c r="AG15">
        <f t="shared" si="2"/>
        <v>657.32875745023148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-18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8.3439999999999994</v>
      </c>
      <c r="E16">
        <f>GT_NG!P16</f>
        <v>16.228756406797949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518.52320778671708</v>
      </c>
      <c r="P16" s="37">
        <v>57.71</v>
      </c>
      <c r="Q16" s="37">
        <v>26.115608607935439</v>
      </c>
      <c r="R16" s="39">
        <v>0</v>
      </c>
      <c r="S16" s="39">
        <v>0</v>
      </c>
      <c r="T16" s="38">
        <f>SUMPRODUCT(LTA!J16:AN16,LTA!J$101:AN$101,LTA!J$103:AN$103)</f>
        <v>35.340000000000003</v>
      </c>
      <c r="U16" s="38">
        <f>SUMPRODUCT(LTA!J16:AN16,LTA!J$102:AN$102,LTA!J$103:AN$103)</f>
        <v>68.55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-133</v>
      </c>
      <c r="AA16" s="76">
        <f>STOA!H16</f>
        <v>0.38</v>
      </c>
      <c r="AB16" s="76">
        <f>-STOA!N16</f>
        <v>0</v>
      </c>
      <c r="AC16">
        <f t="shared" si="0"/>
        <v>7.5378783493929253</v>
      </c>
      <c r="AD16">
        <f t="shared" si="1"/>
        <v>657.67758408679663</v>
      </c>
      <c r="AE16">
        <f>'IDT-1'!B16</f>
        <v>0</v>
      </c>
      <c r="AF16" s="25"/>
      <c r="AG16">
        <f t="shared" si="2"/>
        <v>657.67758408679663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-17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8.3439999999999994</v>
      </c>
      <c r="E17">
        <f>GT_NG!P17</f>
        <v>16.228756406797949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516.33320778671714</v>
      </c>
      <c r="P17" s="37">
        <v>57.71</v>
      </c>
      <c r="Q17" s="37">
        <v>26.115608607935439</v>
      </c>
      <c r="R17" s="39">
        <v>0</v>
      </c>
      <c r="S17" s="39">
        <v>0</v>
      </c>
      <c r="T17" s="38">
        <f>SUMPRODUCT(LTA!J17:AN17,LTA!J$101:AN$101,LTA!J$103:AN$103)</f>
        <v>34.01</v>
      </c>
      <c r="U17" s="38">
        <f>SUMPRODUCT(LTA!J17:AN17,LTA!J$102:AN$102,LTA!J$103:AN$103)</f>
        <v>67.83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-128</v>
      </c>
      <c r="AA17" s="76">
        <f>STOA!H17</f>
        <v>0.38</v>
      </c>
      <c r="AB17" s="76">
        <f>-STOA!N17</f>
        <v>0</v>
      </c>
      <c r="AC17">
        <f t="shared" si="0"/>
        <v>7.4890837128277177</v>
      </c>
      <c r="AD17">
        <f t="shared" si="1"/>
        <v>655.48637872336201</v>
      </c>
      <c r="AE17">
        <f>'IDT-1'!B17</f>
        <v>0</v>
      </c>
      <c r="AF17" s="25"/>
      <c r="AG17">
        <f t="shared" si="2"/>
        <v>655.48637872336201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-20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8.3439999999999994</v>
      </c>
      <c r="E18">
        <f>GT_NG!P18</f>
        <v>16.228756406797949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516.33320778671714</v>
      </c>
      <c r="P18" s="37">
        <v>57.71</v>
      </c>
      <c r="Q18" s="37">
        <v>26.115608607935439</v>
      </c>
      <c r="R18" s="39">
        <v>0</v>
      </c>
      <c r="S18" s="39">
        <v>0</v>
      </c>
      <c r="T18" s="38">
        <f>SUMPRODUCT(LTA!J18:AN18,LTA!J$101:AN$101,LTA!J$103:AN$103)</f>
        <v>32.99</v>
      </c>
      <c r="U18" s="38">
        <f>SUMPRODUCT(LTA!J18:AN18,LTA!J$102:AN$102,LTA!J$103:AN$103)</f>
        <v>66.45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-120</v>
      </c>
      <c r="AA18" s="76">
        <f>STOA!H18</f>
        <v>0.38</v>
      </c>
      <c r="AB18" s="76">
        <f>-STOA!N18</f>
        <v>0</v>
      </c>
      <c r="AC18">
        <f t="shared" si="0"/>
        <v>7.3917505300016746</v>
      </c>
      <c r="AD18">
        <f t="shared" si="1"/>
        <v>663.18371190618802</v>
      </c>
      <c r="AE18">
        <f>'IDT-1'!B18</f>
        <v>0</v>
      </c>
      <c r="AF18" s="25"/>
      <c r="AG18">
        <f t="shared" si="2"/>
        <v>663.18371190618802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-18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10.221399999999999</v>
      </c>
      <c r="E19">
        <f>GT_NG!P19</f>
        <v>16.228756406797949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519.6974412412626</v>
      </c>
      <c r="P19" s="37">
        <v>57.71</v>
      </c>
      <c r="Q19" s="37">
        <v>26.115608607935439</v>
      </c>
      <c r="R19" s="39">
        <v>0</v>
      </c>
      <c r="S19" s="39">
        <v>0</v>
      </c>
      <c r="T19" s="38">
        <f>SUMPRODUCT(LTA!J19:AN19,LTA!J$101:AN$101,LTA!J$103:AN$103)</f>
        <v>31.990000000000002</v>
      </c>
      <c r="U19" s="38">
        <f>SUMPRODUCT(LTA!J19:AN19,LTA!J$102:AN$102,LTA!J$103:AN$103)</f>
        <v>50.39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-102</v>
      </c>
      <c r="AA19" s="76">
        <f>STOA!H19</f>
        <v>0.38</v>
      </c>
      <c r="AB19" s="76">
        <f>-STOA!N19</f>
        <v>0</v>
      </c>
      <c r="AC19">
        <f t="shared" si="0"/>
        <v>7.0165598127733739</v>
      </c>
      <c r="AD19">
        <f t="shared" si="1"/>
        <v>687.74053607796179</v>
      </c>
      <c r="AE19">
        <f>'IDT-1'!B19</f>
        <v>0</v>
      </c>
      <c r="AF19" s="25"/>
      <c r="AG19">
        <f t="shared" si="2"/>
        <v>687.74053607796179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10.221399999999999</v>
      </c>
      <c r="E20">
        <f>GT_NG!P20</f>
        <v>16.228756406797949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531.48096483433619</v>
      </c>
      <c r="P20" s="37">
        <v>57.71</v>
      </c>
      <c r="Q20" s="37">
        <v>26.115608607935439</v>
      </c>
      <c r="R20" s="39">
        <v>0</v>
      </c>
      <c r="S20" s="39">
        <v>0</v>
      </c>
      <c r="T20" s="38">
        <f>SUMPRODUCT(LTA!J20:AN20,LTA!J$101:AN$101,LTA!J$103:AN$103)</f>
        <v>30.67</v>
      </c>
      <c r="U20" s="38">
        <f>SUMPRODUCT(LTA!J20:AN20,LTA!J$102:AN$102,LTA!J$103:AN$103)</f>
        <v>49.5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-90</v>
      </c>
      <c r="AA20" s="76">
        <f>STOA!H20</f>
        <v>0.38</v>
      </c>
      <c r="AB20" s="76">
        <f>-STOA!N20</f>
        <v>0</v>
      </c>
      <c r="AC20">
        <f t="shared" si="0"/>
        <v>6.9968974774080959</v>
      </c>
      <c r="AD20">
        <f t="shared" si="1"/>
        <v>709.33372200640065</v>
      </c>
      <c r="AE20">
        <f>'IDT-1'!B20</f>
        <v>0</v>
      </c>
      <c r="AF20" s="25"/>
      <c r="AG20">
        <f t="shared" si="2"/>
        <v>709.33372200640065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10.221399999999999</v>
      </c>
      <c r="E21">
        <f>GT_NG!P21</f>
        <v>16.228756406797949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531.48096483433619</v>
      </c>
      <c r="P21" s="37">
        <v>57.71</v>
      </c>
      <c r="Q21" s="37">
        <v>26.115608607935439</v>
      </c>
      <c r="R21" s="39">
        <v>0</v>
      </c>
      <c r="S21" s="39">
        <v>0</v>
      </c>
      <c r="T21" s="38">
        <f>SUMPRODUCT(LTA!J21:AN21,LTA!J$101:AN$101,LTA!J$103:AN$103)</f>
        <v>29.990000000000002</v>
      </c>
      <c r="U21" s="38">
        <f>SUMPRODUCT(LTA!J21:AN21,LTA!J$102:AN$102,LTA!J$103:AN$103)</f>
        <v>48.09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-64</v>
      </c>
      <c r="AA21" s="76">
        <f>STOA!H21</f>
        <v>0.38</v>
      </c>
      <c r="AB21" s="76">
        <f>-STOA!N21</f>
        <v>0</v>
      </c>
      <c r="AC21">
        <f t="shared" si="0"/>
        <v>6.8437492020603852</v>
      </c>
      <c r="AD21">
        <f t="shared" si="1"/>
        <v>742.05687028174839</v>
      </c>
      <c r="AE21">
        <f>'IDT-1'!B21</f>
        <v>0</v>
      </c>
      <c r="AF21" s="25"/>
      <c r="AG21">
        <f t="shared" si="2"/>
        <v>742.05687028174839</v>
      </c>
      <c r="AI21" s="35">
        <f>PXIL!H21</f>
        <v>0</v>
      </c>
      <c r="AJ21" s="35">
        <f>PXIL!N21</f>
        <v>0</v>
      </c>
      <c r="AK21" s="35">
        <f>RTM_IEX!H21</f>
        <v>8.66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10.221399999999999</v>
      </c>
      <c r="E22">
        <f>GT_NG!P22</f>
        <v>16.228756406797949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588.25444651662838</v>
      </c>
      <c r="P22" s="37">
        <v>57.71</v>
      </c>
      <c r="Q22" s="37">
        <v>26.115608607935439</v>
      </c>
      <c r="R22" s="39">
        <v>0</v>
      </c>
      <c r="S22" s="39">
        <v>0</v>
      </c>
      <c r="T22" s="38">
        <f>SUMPRODUCT(LTA!J22:AN22,LTA!J$101:AN$101,LTA!J$103:AN$103)</f>
        <v>29.33</v>
      </c>
      <c r="U22" s="38">
        <f>SUMPRODUCT(LTA!J22:AN22,LTA!J$102:AN$102,LTA!J$103:AN$103)</f>
        <v>46.709999999999994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-28</v>
      </c>
      <c r="AA22" s="76">
        <f>STOA!H22</f>
        <v>0.38</v>
      </c>
      <c r="AB22" s="76">
        <f>-STOA!N22</f>
        <v>0</v>
      </c>
      <c r="AC22">
        <f t="shared" si="0"/>
        <v>7.3446260882691412</v>
      </c>
      <c r="AD22">
        <f t="shared" si="1"/>
        <v>769.6294750778319</v>
      </c>
      <c r="AE22">
        <f>'IDT-1'!B22</f>
        <v>0</v>
      </c>
      <c r="AF22" s="25"/>
      <c r="AG22">
        <f t="shared" si="2"/>
        <v>769.6294750778319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-54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10.221399999999999</v>
      </c>
      <c r="E23">
        <f>GT_NG!P23</f>
        <v>16.228756406797949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629.02749495104001</v>
      </c>
      <c r="P23" s="37">
        <v>57.71</v>
      </c>
      <c r="Q23" s="37">
        <v>24.05</v>
      </c>
      <c r="R23" s="39">
        <v>0</v>
      </c>
      <c r="S23" s="39">
        <v>0</v>
      </c>
      <c r="T23" s="38">
        <f>SUMPRODUCT(LTA!J23:AN23,LTA!J$101:AN$101,LTA!J$103:AN$103)</f>
        <v>28.67</v>
      </c>
      <c r="U23" s="38">
        <f>SUMPRODUCT(LTA!J23:AN23,LTA!J$102:AN$102,LTA!J$103:AN$103)</f>
        <v>45.3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0.38</v>
      </c>
      <c r="AB23" s="76">
        <f>-STOA!N23</f>
        <v>0</v>
      </c>
      <c r="AC23">
        <f t="shared" si="0"/>
        <v>7.2923614327636681</v>
      </c>
      <c r="AD23">
        <f t="shared" si="1"/>
        <v>849.31917955981328</v>
      </c>
      <c r="AE23">
        <f>'IDT-1'!B23</f>
        <v>0</v>
      </c>
      <c r="AF23" s="25"/>
      <c r="AG23">
        <f t="shared" si="2"/>
        <v>849.31917955981328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-39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9.1783999999999999</v>
      </c>
      <c r="E24">
        <f>GT_NG!P24</f>
        <v>16.228756406797949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642.69454856701248</v>
      </c>
      <c r="P24" s="37">
        <v>57.71</v>
      </c>
      <c r="Q24" s="37">
        <v>24.05</v>
      </c>
      <c r="R24" s="39">
        <v>0</v>
      </c>
      <c r="S24" s="39">
        <v>0</v>
      </c>
      <c r="T24" s="38">
        <f>SUMPRODUCT(LTA!J24:AN24,LTA!J$101:AN$101,LTA!J$103:AN$103)</f>
        <v>27.67</v>
      </c>
      <c r="U24" s="38">
        <f>SUMPRODUCT(LTA!J24:AN24,LTA!J$102:AN$102,LTA!J$103:AN$103)</f>
        <v>43.89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0</v>
      </c>
      <c r="AC24">
        <f t="shared" si="0"/>
        <v>7.2304876379466858</v>
      </c>
      <c r="AD24">
        <f t="shared" si="1"/>
        <v>919.75510697060281</v>
      </c>
      <c r="AE24">
        <f>'IDT-1'!B24</f>
        <v>0</v>
      </c>
      <c r="AF24" s="25"/>
      <c r="AG24">
        <f t="shared" si="2"/>
        <v>919.75510697060281</v>
      </c>
      <c r="AI24" s="35">
        <f>PXIL!H24</f>
        <v>0</v>
      </c>
      <c r="AJ24" s="35">
        <f>PXIL!N24</f>
        <v>0</v>
      </c>
      <c r="AK24" s="35">
        <f>RTM_IEX!H24</f>
        <v>21.16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9.1783999999999999</v>
      </c>
      <c r="E25">
        <f>GT_NG!P25</f>
        <v>16.228756406797949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648.28514994876161</v>
      </c>
      <c r="P25" s="37">
        <v>57.71</v>
      </c>
      <c r="Q25" s="37">
        <v>24.05</v>
      </c>
      <c r="R25" s="39">
        <v>0</v>
      </c>
      <c r="S25" s="39">
        <v>0</v>
      </c>
      <c r="T25" s="38">
        <f>SUMPRODUCT(LTA!J25:AN25,LTA!J$101:AN$101,LTA!J$103:AN$103)</f>
        <v>26.990000000000002</v>
      </c>
      <c r="U25" s="38">
        <f>SUMPRODUCT(LTA!J25:AN25,LTA!J$102:AN$102,LTA!J$103:AN$103)</f>
        <v>47.01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0</v>
      </c>
      <c r="AC25">
        <f t="shared" si="0"/>
        <v>7.87828232872433</v>
      </c>
      <c r="AD25">
        <f t="shared" si="1"/>
        <v>1002.1579136615743</v>
      </c>
      <c r="AE25">
        <f>'IDT-1'!B25</f>
        <v>0</v>
      </c>
      <c r="AF25" s="25"/>
      <c r="AG25">
        <f t="shared" si="2"/>
        <v>1002.1579136615743</v>
      </c>
      <c r="AI25" s="35">
        <f>PXIL!H25</f>
        <v>0</v>
      </c>
      <c r="AJ25" s="35">
        <f>PXIL!N25</f>
        <v>0</v>
      </c>
      <c r="AK25" s="35">
        <f>RTM_IEX!H25</f>
        <v>96.18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9.1783999999999999</v>
      </c>
      <c r="E26">
        <f>GT_NG!P26</f>
        <v>16.228756406797949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702.69666716101085</v>
      </c>
      <c r="P26" s="37">
        <v>111.59477234401349</v>
      </c>
      <c r="Q26" s="37">
        <v>38.110000000000007</v>
      </c>
      <c r="R26" s="39">
        <v>0</v>
      </c>
      <c r="S26" s="39">
        <v>0</v>
      </c>
      <c r="T26" s="38">
        <f>SUMPRODUCT(LTA!J26:AN26,LTA!J$101:AN$101,LTA!J$103:AN$103)</f>
        <v>26.33</v>
      </c>
      <c r="U26" s="38">
        <f>SUMPRODUCT(LTA!J26:AN26,LTA!J$102:AN$102,LTA!J$103:AN$103)</f>
        <v>45.11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16.36</v>
      </c>
      <c r="Z26" s="35">
        <f>IEX!N26</f>
        <v>0</v>
      </c>
      <c r="AA26" s="76">
        <f>STOA!H26</f>
        <v>0.38</v>
      </c>
      <c r="AB26" s="76">
        <f>-STOA!N26</f>
        <v>0</v>
      </c>
      <c r="AC26">
        <f t="shared" si="0"/>
        <v>8.6402353872631803</v>
      </c>
      <c r="AD26">
        <f t="shared" si="1"/>
        <v>1099.0822501592984</v>
      </c>
      <c r="AE26">
        <f>'IDT-1'!B26</f>
        <v>0</v>
      </c>
      <c r="AF26" s="25"/>
      <c r="AG26">
        <f t="shared" si="2"/>
        <v>1099.0822501592984</v>
      </c>
      <c r="AI26" s="35">
        <f>PXIL!H26</f>
        <v>0</v>
      </c>
      <c r="AJ26" s="35">
        <f>PXIL!N26</f>
        <v>0</v>
      </c>
      <c r="AK26" s="35">
        <f>RTM_IEX!H26</f>
        <v>57.71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9.1783999999999999</v>
      </c>
      <c r="E27">
        <f>GT_NG!P27</f>
        <v>16.228756406797949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774.28952721468147</v>
      </c>
      <c r="P27" s="37">
        <v>117.95548288274489</v>
      </c>
      <c r="Q27" s="37">
        <v>38.104392437168549</v>
      </c>
      <c r="R27" s="39">
        <v>7.0000000000000007E-2</v>
      </c>
      <c r="S27" s="39">
        <v>0</v>
      </c>
      <c r="T27" s="38">
        <f>SUMPRODUCT(LTA!J27:AN27,LTA!J$101:AN$101,LTA!J$103:AN$103)</f>
        <v>25.67</v>
      </c>
      <c r="U27" s="38">
        <f>SUMPRODUCT(LTA!J27:AN27,LTA!J$102:AN$102,LTA!J$103:AN$103)</f>
        <v>43.21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9.4765051597428673</v>
      </c>
      <c r="AD27">
        <f t="shared" si="1"/>
        <v>1205.4600537816502</v>
      </c>
      <c r="AE27">
        <f>'IDT-1'!B27</f>
        <v>0</v>
      </c>
      <c r="AF27" s="25"/>
      <c r="AG27">
        <f t="shared" si="2"/>
        <v>1205.4600537816502</v>
      </c>
      <c r="AI27" s="35">
        <f>PXIL!H27</f>
        <v>0</v>
      </c>
      <c r="AJ27" s="35">
        <f>PXIL!N27</f>
        <v>0</v>
      </c>
      <c r="AK27" s="35">
        <f>RTM_IEX!H27</f>
        <v>105.8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9.1783999999999999</v>
      </c>
      <c r="E28">
        <f>GT_NG!P28</f>
        <v>16.228756406797949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83.996148908857506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873.38501145150633</v>
      </c>
      <c r="P28" s="37">
        <v>117.95548288274489</v>
      </c>
      <c r="Q28" s="37">
        <v>38.104392437168549</v>
      </c>
      <c r="R28" s="39">
        <v>0.64</v>
      </c>
      <c r="S28" s="39">
        <v>0</v>
      </c>
      <c r="T28" s="38">
        <f>SUMPRODUCT(LTA!J28:AN28,LTA!J$101:AN$101,LTA!J$103:AN$103)</f>
        <v>25.33</v>
      </c>
      <c r="U28" s="38">
        <f>SUMPRODUCT(LTA!J28:AN28,LTA!J$102:AN$102,LTA!J$103:AN$103)</f>
        <v>42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10.226721898279186</v>
      </c>
      <c r="AD28">
        <f t="shared" si="1"/>
        <v>1300.8914701887961</v>
      </c>
      <c r="AE28">
        <f>'IDT-1'!B28</f>
        <v>25</v>
      </c>
      <c r="AF28" s="25"/>
      <c r="AG28">
        <f t="shared" si="2"/>
        <v>1325.8914701887961</v>
      </c>
      <c r="AI28" s="35">
        <f>PXIL!H28</f>
        <v>0</v>
      </c>
      <c r="AJ28" s="35">
        <f>PXIL!N28</f>
        <v>0</v>
      </c>
      <c r="AK28" s="35">
        <f>RTM_IEX!H28</f>
        <v>103.87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9.1783999999999999</v>
      </c>
      <c r="E29">
        <f>GT_NG!P29</f>
        <v>16.228756406797949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930.37486679710855</v>
      </c>
      <c r="P29" s="37">
        <v>117.95548288274489</v>
      </c>
      <c r="Q29" s="37">
        <v>38.104392437168549</v>
      </c>
      <c r="R29" s="39">
        <v>1.4</v>
      </c>
      <c r="S29" s="39">
        <v>0</v>
      </c>
      <c r="T29" s="38">
        <f>SUMPRODUCT(LTA!J29:AN29,LTA!J$101:AN$101,LTA!J$103:AN$103)</f>
        <v>24.67</v>
      </c>
      <c r="U29" s="38">
        <f>SUMPRODUCT(LTA!J29:AN29,LTA!J$102:AN$102,LTA!J$103:AN$103)</f>
        <v>61.01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10.377680808485797</v>
      </c>
      <c r="AD29">
        <f t="shared" si="1"/>
        <v>1320.0942177153343</v>
      </c>
      <c r="AE29">
        <f>'IDT-1'!B29</f>
        <v>96</v>
      </c>
      <c r="AF29" s="25"/>
      <c r="AG29">
        <f t="shared" si="2"/>
        <v>1416.0942177153343</v>
      </c>
      <c r="AI29" s="35">
        <f>PXIL!H29</f>
        <v>0</v>
      </c>
      <c r="AJ29" s="35">
        <f>PXIL!N29</f>
        <v>0</v>
      </c>
      <c r="AK29" s="35">
        <f>RTM_IEX!H29</f>
        <v>47.12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9.1783999999999999</v>
      </c>
      <c r="E30">
        <f>GT_NG!P30</f>
        <v>16.228756406797949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1046.4282361578387</v>
      </c>
      <c r="P30" s="37">
        <v>117.95548288274489</v>
      </c>
      <c r="Q30" s="37">
        <v>38.104392437168549</v>
      </c>
      <c r="R30" s="39">
        <v>4.0200000000000005</v>
      </c>
      <c r="S30" s="39">
        <v>0</v>
      </c>
      <c r="T30" s="38">
        <f>SUMPRODUCT(LTA!J30:AN30,LTA!J$101:AN$101,LTA!J$103:AN$103)</f>
        <v>23.33</v>
      </c>
      <c r="U30" s="38">
        <f>SUMPRODUCT(LTA!J30:AN30,LTA!J$102:AN$102,LTA!J$103:AN$103)</f>
        <v>61.01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49.73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12.080108958477519</v>
      </c>
      <c r="AD30">
        <f t="shared" si="1"/>
        <v>1430.2351589260727</v>
      </c>
      <c r="AE30">
        <f>'IDT-1'!B30</f>
        <v>69.522999999999996</v>
      </c>
      <c r="AF30" s="25"/>
      <c r="AG30">
        <f t="shared" si="2"/>
        <v>1499.7581589260726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-53</v>
      </c>
      <c r="AM30" s="35">
        <f>RTM_PXI!H30</f>
        <v>0</v>
      </c>
      <c r="AN30" s="35">
        <f>RTM_PXI!N30</f>
        <v>0</v>
      </c>
      <c r="AO30" s="148">
        <f>GDAM_IEX!H30</f>
        <v>44.9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9.1783999999999999</v>
      </c>
      <c r="E31">
        <f>GT_NG!P31</f>
        <v>16.227009984235416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1068.5231563625043</v>
      </c>
      <c r="P31" s="37">
        <v>117.95548288274489</v>
      </c>
      <c r="Q31" s="37">
        <v>38.104392437168549</v>
      </c>
      <c r="R31" s="39">
        <v>10.66</v>
      </c>
      <c r="S31" s="39">
        <v>0</v>
      </c>
      <c r="T31" s="38">
        <f>SUMPRODUCT(LTA!J31:AN31,LTA!J$101:AN$101,LTA!J$103:AN$103)</f>
        <v>24.67</v>
      </c>
      <c r="U31" s="38">
        <f>SUMPRODUCT(LTA!J31:AN31,LTA!J$102:AN$102,LTA!J$103:AN$103)</f>
        <v>61.01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85.05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14.61773886052096</v>
      </c>
      <c r="AD31">
        <f t="shared" si="1"/>
        <v>1550.2407028061325</v>
      </c>
      <c r="AE31">
        <f>'IDT-1'!B31</f>
        <v>12.32</v>
      </c>
      <c r="AF31" s="25"/>
      <c r="AG31">
        <f t="shared" si="2"/>
        <v>1562.5607028061324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-154</v>
      </c>
      <c r="AM31" s="35">
        <f>RTM_PXI!H31</f>
        <v>0</v>
      </c>
      <c r="AN31" s="35">
        <f>RTM_PXI!N31</f>
        <v>0</v>
      </c>
      <c r="AO31" s="148">
        <f>GDAM_IEX!H31</f>
        <v>187.39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9.1783999999999999</v>
      </c>
      <c r="E32">
        <f>GT_NG!P32</f>
        <v>16.227009984235416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1068.6461211036897</v>
      </c>
      <c r="P32" s="37">
        <v>117.95548288274489</v>
      </c>
      <c r="Q32" s="37">
        <v>38.104392437168549</v>
      </c>
      <c r="R32" s="39">
        <v>20.895202020202021</v>
      </c>
      <c r="S32" s="39">
        <v>0</v>
      </c>
      <c r="T32" s="38">
        <f>SUMPRODUCT(LTA!J32:AN32,LTA!J$101:AN$101,LTA!J$103:AN$103)</f>
        <v>27.990000000000002</v>
      </c>
      <c r="U32" s="38">
        <f>SUMPRODUCT(LTA!J32:AN32,LTA!J$102:AN$102,LTA!J$103:AN$103)</f>
        <v>60.49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111.4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15.952601247411769</v>
      </c>
      <c r="AD32">
        <f t="shared" si="1"/>
        <v>1633.7040071806291</v>
      </c>
      <c r="AE32">
        <f>'IDT-1'!B32</f>
        <v>0</v>
      </c>
      <c r="AF32" s="25"/>
      <c r="AG32">
        <f t="shared" si="2"/>
        <v>1633.7040071806291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-197</v>
      </c>
      <c r="AM32" s="35">
        <f>RTM_PXI!H32</f>
        <v>0</v>
      </c>
      <c r="AN32" s="35">
        <f>RTM_PXI!N32</f>
        <v>0</v>
      </c>
      <c r="AO32" s="148">
        <f>GDAM_IEX!H32</f>
        <v>275.68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9.1783999999999999</v>
      </c>
      <c r="E33">
        <f>GT_NG!P33</f>
        <v>16.227009984235416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1080.3275060674578</v>
      </c>
      <c r="P33" s="37">
        <v>117.95548288274489</v>
      </c>
      <c r="Q33" s="37">
        <v>38.104392437168549</v>
      </c>
      <c r="R33" s="39">
        <v>35.074674130347866</v>
      </c>
      <c r="S33" s="39">
        <v>0</v>
      </c>
      <c r="T33" s="38">
        <f>SUMPRODUCT(LTA!J33:AN33,LTA!J$101:AN$101,LTA!J$103:AN$103)</f>
        <v>45.01</v>
      </c>
      <c r="U33" s="38">
        <f>SUMPRODUCT(LTA!J33:AN33,LTA!J$102:AN$102,LTA!J$103:AN$103)</f>
        <v>58.99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0.86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14.725530375240984</v>
      </c>
      <c r="AD33">
        <f t="shared" si="1"/>
        <v>1714.5419351267135</v>
      </c>
      <c r="AE33">
        <f>'IDT-1'!B33</f>
        <v>0</v>
      </c>
      <c r="AF33" s="25"/>
      <c r="AG33">
        <f t="shared" si="2"/>
        <v>1714.5419351267135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-79</v>
      </c>
      <c r="AM33" s="35">
        <f>RTM_PXI!H33</f>
        <v>0</v>
      </c>
      <c r="AN33" s="35">
        <f>RTM_PXI!N33</f>
        <v>0</v>
      </c>
      <c r="AO33" s="148">
        <f>GDAM_IEX!H33</f>
        <v>306.45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9.1783999999999999</v>
      </c>
      <c r="E34">
        <f>GT_NG!P34</f>
        <v>16.227009984235416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1070.1922603331031</v>
      </c>
      <c r="P34" s="37">
        <v>117.95548288274489</v>
      </c>
      <c r="Q34" s="37">
        <v>38.104392437168549</v>
      </c>
      <c r="R34" s="39">
        <v>36</v>
      </c>
      <c r="S34" s="39">
        <v>0</v>
      </c>
      <c r="T34" s="38">
        <f>SUMPRODUCT(LTA!J34:AN34,LTA!J$101:AN$101,LTA!J$103:AN$103)</f>
        <v>64.39</v>
      </c>
      <c r="U34" s="38">
        <f>SUMPRODUCT(LTA!J34:AN34,LTA!J$102:AN$102,LTA!J$103:AN$103)</f>
        <v>57.49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17.46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15.117938183122352</v>
      </c>
      <c r="AD34">
        <f t="shared" si="1"/>
        <v>1744.3796074541301</v>
      </c>
      <c r="AE34">
        <f>'IDT-1'!B34</f>
        <v>0</v>
      </c>
      <c r="AF34" s="25"/>
      <c r="AG34">
        <f t="shared" si="2"/>
        <v>1744.3796074541301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-89</v>
      </c>
      <c r="AM34" s="35">
        <f>RTM_PXI!H34</f>
        <v>0</v>
      </c>
      <c r="AN34" s="35">
        <f>RTM_PXI!N34</f>
        <v>0</v>
      </c>
      <c r="AO34" s="148">
        <f>GDAM_IEX!H34</f>
        <v>321.41000000000003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9.1783999999999999</v>
      </c>
      <c r="E35">
        <f>GT_NG!P35</f>
        <v>16.227009984235416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1068.7165535344141</v>
      </c>
      <c r="P35" s="37">
        <v>117.95548288274489</v>
      </c>
      <c r="Q35" s="37">
        <v>38.104392437168549</v>
      </c>
      <c r="R35" s="39">
        <v>42</v>
      </c>
      <c r="S35" s="39">
        <v>0</v>
      </c>
      <c r="T35" s="38">
        <f>SUMPRODUCT(LTA!J35:AN35,LTA!J$101:AN$101,LTA!J$103:AN$103)</f>
        <v>94.82</v>
      </c>
      <c r="U35" s="38">
        <f>SUMPRODUCT(LTA!J35:AN35,LTA!J$102:AN$102,LTA!J$103:AN$103)</f>
        <v>56.51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66.94</v>
      </c>
      <c r="Z35" s="35">
        <f>IEX!N35</f>
        <v>0</v>
      </c>
      <c r="AA35" s="76">
        <f>STOA!H35</f>
        <v>0.87</v>
      </c>
      <c r="AB35" s="76">
        <f>-STOA!N35</f>
        <v>0</v>
      </c>
      <c r="AC35">
        <f t="shared" si="0"/>
        <v>15.898869809983726</v>
      </c>
      <c r="AD35">
        <f t="shared" si="1"/>
        <v>1773.4429690285792</v>
      </c>
      <c r="AE35">
        <f>'IDT-1'!B35</f>
        <v>0</v>
      </c>
      <c r="AF35" s="25"/>
      <c r="AG35">
        <f t="shared" si="2"/>
        <v>1773.4429690285792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-124</v>
      </c>
      <c r="AM35" s="35">
        <f>RTM_PXI!H35</f>
        <v>0</v>
      </c>
      <c r="AN35" s="35">
        <f>RTM_PXI!N35</f>
        <v>0</v>
      </c>
      <c r="AO35" s="148">
        <f>GDAM_IEX!H35</f>
        <v>302.41000000000003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9.1783999999999999</v>
      </c>
      <c r="E36">
        <f>GT_NG!P36</f>
        <v>16.227009984235416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1039.2211071187776</v>
      </c>
      <c r="P36" s="37">
        <v>117.95548288274489</v>
      </c>
      <c r="Q36" s="37">
        <v>38.104392437168549</v>
      </c>
      <c r="R36" s="39">
        <v>41.999999999999993</v>
      </c>
      <c r="S36" s="39">
        <v>0</v>
      </c>
      <c r="T36" s="38">
        <f>SUMPRODUCT(LTA!J36:AN36,LTA!J$101:AN$101,LTA!J$103:AN$103)</f>
        <v>132.57999999999998</v>
      </c>
      <c r="U36" s="38">
        <f>SUMPRODUCT(LTA!J36:AN36,LTA!J$102:AN$102,LTA!J$103:AN$103)</f>
        <v>55.7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47.2</v>
      </c>
      <c r="Z36" s="35">
        <f>IEX!N36</f>
        <v>0</v>
      </c>
      <c r="AA36" s="76">
        <f>STOA!H36</f>
        <v>0.87</v>
      </c>
      <c r="AB36" s="76">
        <f>-STOA!N36</f>
        <v>0</v>
      </c>
      <c r="AC36">
        <f t="shared" si="0"/>
        <v>16.64014610439812</v>
      </c>
      <c r="AD36">
        <f t="shared" si="1"/>
        <v>1793.4462463185284</v>
      </c>
      <c r="AE36">
        <f>'IDT-1'!B36</f>
        <v>0</v>
      </c>
      <c r="AF36" s="25"/>
      <c r="AG36">
        <f t="shared" si="2"/>
        <v>1793.4462463185284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-161</v>
      </c>
      <c r="AM36" s="35">
        <f>RTM_PXI!H36</f>
        <v>0</v>
      </c>
      <c r="AN36" s="35">
        <f>RTM_PXI!N36</f>
        <v>0</v>
      </c>
      <c r="AO36" s="148">
        <f>GDAM_IEX!H36</f>
        <v>372.44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9.1783999999999999</v>
      </c>
      <c r="E37">
        <f>GT_NG!P37</f>
        <v>16.227009984235416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1003.1396196664398</v>
      </c>
      <c r="P37" s="37">
        <v>117.95548288274489</v>
      </c>
      <c r="Q37" s="37">
        <v>38.104392437168549</v>
      </c>
      <c r="R37" s="39">
        <v>43.499999999999993</v>
      </c>
      <c r="S37" s="39">
        <v>0</v>
      </c>
      <c r="T37" s="38">
        <f>SUMPRODUCT(LTA!J37:AN37,LTA!J$101:AN$101,LTA!J$103:AN$103)</f>
        <v>195.96</v>
      </c>
      <c r="U37" s="38">
        <f>SUMPRODUCT(LTA!J37:AN37,LTA!J$102:AN$102,LTA!J$103:AN$103)</f>
        <v>54.2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0.87</v>
      </c>
      <c r="AB37" s="76">
        <f>-STOA!N37</f>
        <v>0</v>
      </c>
      <c r="AC37">
        <f t="shared" si="0"/>
        <v>15.939609269857067</v>
      </c>
      <c r="AD37">
        <f t="shared" si="1"/>
        <v>1806.7352957007317</v>
      </c>
      <c r="AE37">
        <f>'IDT-1'!B37</f>
        <v>0</v>
      </c>
      <c r="AF37" s="25"/>
      <c r="AG37">
        <f t="shared" si="2"/>
        <v>1806.7352957007317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-110</v>
      </c>
      <c r="AM37" s="35">
        <f>RTM_PXI!H37</f>
        <v>0</v>
      </c>
      <c r="AN37" s="35">
        <f>RTM_PXI!N37</f>
        <v>0</v>
      </c>
      <c r="AO37" s="148">
        <f>GDAM_IEX!H37</f>
        <v>353.93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9.1783999999999999</v>
      </c>
      <c r="E38">
        <f>GT_NG!P38</f>
        <v>16.227009984235416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992.17720123504705</v>
      </c>
      <c r="P38" s="37">
        <v>117.95548288274489</v>
      </c>
      <c r="Q38" s="37">
        <v>38.104392437168549</v>
      </c>
      <c r="R38" s="39">
        <v>44.7</v>
      </c>
      <c r="S38" s="39">
        <v>0</v>
      </c>
      <c r="T38" s="38">
        <f>SUMPRODUCT(LTA!J38:AN38,LTA!J$101:AN$101,LTA!J$103:AN$103)</f>
        <v>250.27999999999997</v>
      </c>
      <c r="U38" s="38">
        <f>SUMPRODUCT(LTA!J38:AN38,LTA!J$102:AN$102,LTA!J$103:AN$103)</f>
        <v>52.7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0.87</v>
      </c>
      <c r="AB38" s="76">
        <f>-STOA!N38</f>
        <v>0</v>
      </c>
      <c r="AC38">
        <f t="shared" si="0"/>
        <v>15.599504085592304</v>
      </c>
      <c r="AD38">
        <f t="shared" si="1"/>
        <v>1809.6529824536037</v>
      </c>
      <c r="AE38">
        <f>'IDT-1'!B38</f>
        <v>0</v>
      </c>
      <c r="AF38" s="25"/>
      <c r="AG38">
        <f t="shared" si="2"/>
        <v>1809.6529824536037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-87</v>
      </c>
      <c r="AM38" s="35">
        <f>RTM_PXI!H38</f>
        <v>0</v>
      </c>
      <c r="AN38" s="35">
        <f>RTM_PXI!N38</f>
        <v>0</v>
      </c>
      <c r="AO38" s="148">
        <f>GDAM_IEX!H38</f>
        <v>290.45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9.1783999999999999</v>
      </c>
      <c r="E39">
        <f>GT_NG!P39</f>
        <v>16.099271648233071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977.44154478229154</v>
      </c>
      <c r="P39" s="37">
        <v>117.95548288274489</v>
      </c>
      <c r="Q39" s="37">
        <v>38.104392437168549</v>
      </c>
      <c r="R39" s="39">
        <v>44.7</v>
      </c>
      <c r="S39" s="39">
        <v>0</v>
      </c>
      <c r="T39" s="38">
        <f>SUMPRODUCT(LTA!J39:AN39,LTA!J$101:AN$101,LTA!J$103:AN$103)</f>
        <v>305.56</v>
      </c>
      <c r="U39" s="38">
        <f>SUMPRODUCT(LTA!J39:AN39,LTA!J$102:AN$102,LTA!J$103:AN$103)</f>
        <v>65.59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15.996192838652812</v>
      </c>
      <c r="AD39">
        <f t="shared" si="1"/>
        <v>1757.712898911785</v>
      </c>
      <c r="AE39">
        <f>'IDT-1'!B39</f>
        <v>0</v>
      </c>
      <c r="AF39" s="25"/>
      <c r="AG39">
        <f t="shared" si="2"/>
        <v>1757.712898911785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-138</v>
      </c>
      <c r="AM39" s="35">
        <f>RTM_PXI!H39</f>
        <v>0</v>
      </c>
      <c r="AN39" s="35">
        <f>RTM_PXI!N39</f>
        <v>0</v>
      </c>
      <c r="AO39" s="148">
        <f>GDAM_IEX!H39</f>
        <v>236.6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9.1783999999999999</v>
      </c>
      <c r="E40">
        <f>GT_NG!P40</f>
        <v>16.099271648233071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968.64002757004232</v>
      </c>
      <c r="P40" s="37">
        <v>117.95548288274489</v>
      </c>
      <c r="Q40" s="37">
        <v>38.104392437168549</v>
      </c>
      <c r="R40" s="39">
        <v>44.7</v>
      </c>
      <c r="S40" s="39">
        <v>0</v>
      </c>
      <c r="T40" s="38">
        <f>SUMPRODUCT(LTA!J40:AN40,LTA!J$101:AN$101,LTA!J$103:AN$103)</f>
        <v>352.53</v>
      </c>
      <c r="U40" s="38">
        <f>SUMPRODUCT(LTA!J40:AN40,LTA!J$102:AN$102,LTA!J$103:AN$103)</f>
        <v>61.29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15.791931455919135</v>
      </c>
      <c r="AD40">
        <f t="shared" si="1"/>
        <v>1791.9656430822695</v>
      </c>
      <c r="AE40">
        <f>'IDT-1'!B40</f>
        <v>0</v>
      </c>
      <c r="AF40" s="25"/>
      <c r="AG40">
        <f t="shared" si="2"/>
        <v>1791.9656430822695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-108</v>
      </c>
      <c r="AM40" s="35">
        <f>RTM_PXI!H40</f>
        <v>0</v>
      </c>
      <c r="AN40" s="35">
        <f>RTM_PXI!N40</f>
        <v>0</v>
      </c>
      <c r="AO40" s="148">
        <f>GDAM_IEX!H40</f>
        <v>206.78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9.1783999999999999</v>
      </c>
      <c r="E41">
        <f>GT_NG!P41</f>
        <v>16.099271648233071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83.996148908857506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944.15650699792843</v>
      </c>
      <c r="P41" s="37">
        <v>117.95548288274489</v>
      </c>
      <c r="Q41" s="37">
        <v>38.104392437168549</v>
      </c>
      <c r="R41" s="39">
        <v>44.7</v>
      </c>
      <c r="S41" s="39">
        <v>0</v>
      </c>
      <c r="T41" s="38">
        <f>SUMPRODUCT(LTA!J41:AN41,LTA!J$101:AN$101,LTA!J$103:AN$103)</f>
        <v>395.27</v>
      </c>
      <c r="U41" s="38">
        <f>SUMPRODUCT(LTA!J41:AN41,LTA!J$102:AN$102,LTA!J$103:AN$103)</f>
        <v>56.3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15.649334137554487</v>
      </c>
      <c r="AD41">
        <f t="shared" si="1"/>
        <v>1797.920868737378</v>
      </c>
      <c r="AE41">
        <f>'IDT-1'!B41</f>
        <v>0</v>
      </c>
      <c r="AF41" s="25"/>
      <c r="AG41">
        <f t="shared" si="2"/>
        <v>1797.920868737378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-96</v>
      </c>
      <c r="AM41" s="35">
        <f>RTM_PXI!H41</f>
        <v>0</v>
      </c>
      <c r="AN41" s="35">
        <f>RTM_PXI!N41</f>
        <v>0</v>
      </c>
      <c r="AO41" s="148">
        <f>GDAM_IEX!H41</f>
        <v>202.94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10.13796</v>
      </c>
      <c r="E42">
        <f>GT_NG!P42</f>
        <v>16.099271648233071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83.996148908857506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896.86343372865883</v>
      </c>
      <c r="P42" s="37">
        <v>117.95548288274489</v>
      </c>
      <c r="Q42" s="37">
        <v>38.104392437168549</v>
      </c>
      <c r="R42" s="39">
        <v>44.7</v>
      </c>
      <c r="S42" s="39">
        <v>0</v>
      </c>
      <c r="T42" s="38">
        <f>SUMPRODUCT(LTA!J42:AN42,LTA!J$101:AN$101,LTA!J$103:AN$103)</f>
        <v>432.17999999999995</v>
      </c>
      <c r="U42" s="38">
        <f>SUMPRODUCT(LTA!J42:AN42,LTA!J$102:AN$102,LTA!J$103:AN$103)</f>
        <v>51.190000000000005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14.847871591945738</v>
      </c>
      <c r="AD42">
        <f t="shared" si="1"/>
        <v>1810.4188180137173</v>
      </c>
      <c r="AE42">
        <f>'IDT-1'!B42</f>
        <v>0</v>
      </c>
      <c r="AF42" s="25"/>
      <c r="AG42">
        <f t="shared" si="2"/>
        <v>1810.4188180137173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-39</v>
      </c>
      <c r="AM42" s="35">
        <f>RTM_PXI!H42</f>
        <v>0</v>
      </c>
      <c r="AN42" s="35">
        <f>RTM_PXI!N42</f>
        <v>0</v>
      </c>
      <c r="AO42" s="148">
        <f>GDAM_IEX!H42</f>
        <v>172.17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10.13796</v>
      </c>
      <c r="E43">
        <f>GT_NG!P43</f>
        <v>16.099271648233071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825.07601713982092</v>
      </c>
      <c r="P43" s="37">
        <v>117.95548288274489</v>
      </c>
      <c r="Q43" s="37">
        <v>38.104392437168549</v>
      </c>
      <c r="R43" s="39">
        <v>44.7</v>
      </c>
      <c r="S43" s="39">
        <v>0</v>
      </c>
      <c r="T43" s="38">
        <f>SUMPRODUCT(LTA!J43:AN43,LTA!J$101:AN$101,LTA!J$103:AN$103)</f>
        <v>480.06</v>
      </c>
      <c r="U43" s="38">
        <f>SUMPRODUCT(LTA!J43:AN43,LTA!J$102:AN$102,LTA!J$103:AN$103)</f>
        <v>48.71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235.64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16.826836841736963</v>
      </c>
      <c r="AD43">
        <f t="shared" si="1"/>
        <v>1758.9662872662302</v>
      </c>
      <c r="AE43">
        <f>'IDT-1'!B43</f>
        <v>0</v>
      </c>
      <c r="AF43" s="25"/>
      <c r="AG43">
        <f t="shared" si="2"/>
        <v>1758.9662872662302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-190</v>
      </c>
      <c r="AM43" s="35">
        <f>RTM_PXI!H43</f>
        <v>0</v>
      </c>
      <c r="AN43" s="35">
        <f>RTM_PXI!N43</f>
        <v>0</v>
      </c>
      <c r="AO43" s="148">
        <f>GDAM_IEX!H43</f>
        <v>64.44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10.13796</v>
      </c>
      <c r="E44">
        <f>GT_NG!P44</f>
        <v>16.099271648233071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748.13559969496555</v>
      </c>
      <c r="P44" s="37">
        <v>101.91096614075518</v>
      </c>
      <c r="Q44" s="37">
        <v>38.330000000000005</v>
      </c>
      <c r="R44" s="39">
        <v>44.7</v>
      </c>
      <c r="S44" s="39">
        <v>0</v>
      </c>
      <c r="T44" s="38">
        <f>SUMPRODUCT(LTA!J44:AN44,LTA!J$101:AN$101,LTA!J$103:AN$103)</f>
        <v>506.46000000000004</v>
      </c>
      <c r="U44" s="38">
        <f>SUMPRODUCT(LTA!J44:AN44,LTA!J$102:AN$102,LTA!J$103:AN$103)</f>
        <v>47.21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211.6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14.866224581874535</v>
      </c>
      <c r="AD44">
        <f t="shared" si="1"/>
        <v>1752.5175729020791</v>
      </c>
      <c r="AE44">
        <f>'IDT-1'!B44</f>
        <v>0</v>
      </c>
      <c r="AF44" s="25"/>
      <c r="AG44">
        <f t="shared" si="2"/>
        <v>1752.5175729020791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-69</v>
      </c>
      <c r="AM44" s="35">
        <f>RTM_PXI!H44</f>
        <v>0</v>
      </c>
      <c r="AN44" s="35">
        <f>RTM_PXI!N44</f>
        <v>0</v>
      </c>
      <c r="AO44" s="148">
        <f>GDAM_IEX!H44</f>
        <v>26.93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10.13796</v>
      </c>
      <c r="E45">
        <f>GT_NG!P45</f>
        <v>16.099271648233071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692.76443482327625</v>
      </c>
      <c r="P45" s="37">
        <v>117.08103273980473</v>
      </c>
      <c r="Q45" s="37">
        <v>38.104392437168549</v>
      </c>
      <c r="R45" s="39">
        <v>44.7</v>
      </c>
      <c r="S45" s="39">
        <v>0</v>
      </c>
      <c r="T45" s="38">
        <f>SUMPRODUCT(LTA!J45:AN45,LTA!J$101:AN$101,LTA!J$103:AN$103)</f>
        <v>545.54</v>
      </c>
      <c r="U45" s="38">
        <f>SUMPRODUCT(LTA!J45:AN45,LTA!J$102:AN$102,LTA!J$103:AN$103)</f>
        <v>46.89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174.08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13.957634701378611</v>
      </c>
      <c r="AD45">
        <f t="shared" si="1"/>
        <v>1737.3333465818432</v>
      </c>
      <c r="AE45">
        <f>'IDT-1'!B45</f>
        <v>0</v>
      </c>
      <c r="AF45" s="25"/>
      <c r="AG45">
        <f t="shared" si="2"/>
        <v>1737.3333465818432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-19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10.13796</v>
      </c>
      <c r="E46">
        <f>GT_NG!P46</f>
        <v>16.099271648233071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686.54475429471688</v>
      </c>
      <c r="P46" s="37">
        <v>117.08103273980473</v>
      </c>
      <c r="Q46" s="37">
        <v>38.104392437168549</v>
      </c>
      <c r="R46" s="39">
        <v>44.7</v>
      </c>
      <c r="S46" s="39">
        <v>0</v>
      </c>
      <c r="T46" s="38">
        <f>SUMPRODUCT(LTA!J46:AN46,LTA!J$101:AN$101,LTA!J$103:AN$103)</f>
        <v>567.67000000000007</v>
      </c>
      <c r="U46" s="38">
        <f>SUMPRODUCT(LTA!J46:AN46,LTA!J$102:AN$102,LTA!J$103:AN$103)</f>
        <v>46.6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137.54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13.841629102951472</v>
      </c>
      <c r="AD46">
        <f t="shared" si="1"/>
        <v>1710.5296716517109</v>
      </c>
      <c r="AE46">
        <f>'IDT-1'!B46</f>
        <v>0</v>
      </c>
      <c r="AF46" s="25"/>
      <c r="AG46">
        <f t="shared" si="2"/>
        <v>1710.5296716517109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-25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10.13796</v>
      </c>
      <c r="E47">
        <f>GT_NG!P47</f>
        <v>16.100893326326851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676.50075980436338</v>
      </c>
      <c r="P47" s="37">
        <v>117.08103273980473</v>
      </c>
      <c r="Q47" s="37">
        <v>38.104392437168549</v>
      </c>
      <c r="R47" s="39">
        <v>44.7</v>
      </c>
      <c r="S47" s="39">
        <v>0</v>
      </c>
      <c r="T47" s="38">
        <f>SUMPRODUCT(LTA!J47:AN47,LTA!J$101:AN$101,LTA!J$103:AN$103)</f>
        <v>577.29</v>
      </c>
      <c r="U47" s="38">
        <f>SUMPRODUCT(LTA!J47:AN47,LTA!J$102:AN$102,LTA!J$103:AN$103)</f>
        <v>46.4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100.03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13.717145597233143</v>
      </c>
      <c r="AD47">
        <f t="shared" si="1"/>
        <v>1650.5217823451694</v>
      </c>
      <c r="AE47">
        <f>'IDT-1'!B47</f>
        <v>0</v>
      </c>
      <c r="AF47" s="25"/>
      <c r="AG47">
        <f t="shared" si="2"/>
        <v>1650.5217823451694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-47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10.13796</v>
      </c>
      <c r="E48">
        <f>GT_NG!P48</f>
        <v>16.100893326326851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676.50077095331267</v>
      </c>
      <c r="P48" s="37">
        <v>117.08103273980473</v>
      </c>
      <c r="Q48" s="37">
        <v>38.104392437168549</v>
      </c>
      <c r="R48" s="39">
        <v>44.7</v>
      </c>
      <c r="S48" s="39">
        <v>0</v>
      </c>
      <c r="T48" s="38">
        <f>SUMPRODUCT(LTA!J48:AN48,LTA!J$101:AN$101,LTA!J$103:AN$103)</f>
        <v>579.77</v>
      </c>
      <c r="U48" s="38">
        <f>SUMPRODUCT(LTA!J48:AN48,LTA!J$102:AN$102,LTA!J$103:AN$103)</f>
        <v>46.6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58.67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13.289660591673277</v>
      </c>
      <c r="AD48">
        <f t="shared" si="1"/>
        <v>1628.2692784996786</v>
      </c>
      <c r="AE48">
        <f>'IDT-1'!B48</f>
        <v>0</v>
      </c>
      <c r="AF48" s="25"/>
      <c r="AG48">
        <f t="shared" si="2"/>
        <v>1628.2692784996786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-31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10.13796</v>
      </c>
      <c r="E49">
        <f>GT_NG!P49</f>
        <v>16.100893326326851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676.92180579835826</v>
      </c>
      <c r="P49" s="37">
        <v>117.08103273980473</v>
      </c>
      <c r="Q49" s="37">
        <v>38.104890050951994</v>
      </c>
      <c r="R49" s="39">
        <v>44.7</v>
      </c>
      <c r="S49" s="39">
        <v>0</v>
      </c>
      <c r="T49" s="38">
        <f>SUMPRODUCT(LTA!J49:AN49,LTA!J$101:AN$101,LTA!J$103:AN$103)</f>
        <v>583.47</v>
      </c>
      <c r="U49" s="38">
        <f>SUMPRODUCT(LTA!J49:AN49,LTA!J$102:AN$102,LTA!J$103:AN$103)</f>
        <v>50.5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32.700000000000003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13.039604088895686</v>
      </c>
      <c r="AD49">
        <f t="shared" si="1"/>
        <v>1624.5708674612854</v>
      </c>
      <c r="AE49">
        <f>'IDT-1'!B49</f>
        <v>0</v>
      </c>
      <c r="AF49" s="25"/>
      <c r="AG49">
        <f t="shared" si="2"/>
        <v>1624.5708674612854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-17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10.13796</v>
      </c>
      <c r="E50">
        <f>GT_NG!P50</f>
        <v>16.100893326326851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676.57548883407253</v>
      </c>
      <c r="P50" s="37">
        <v>117.08103273980473</v>
      </c>
      <c r="Q50" s="37">
        <v>38.104890050951994</v>
      </c>
      <c r="R50" s="39">
        <v>44.7</v>
      </c>
      <c r="S50" s="39">
        <v>0</v>
      </c>
      <c r="T50" s="38">
        <f>SUMPRODUCT(LTA!J50:AN50,LTA!J$101:AN$101,LTA!J$103:AN$103)</f>
        <v>585.71</v>
      </c>
      <c r="U50" s="38">
        <f>SUMPRODUCT(LTA!J50:AN50,LTA!J$102:AN$102,LTA!J$103:AN$103)</f>
        <v>52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12.834598771422069</v>
      </c>
      <c r="AD50">
        <f t="shared" si="1"/>
        <v>1592.4695558144731</v>
      </c>
      <c r="AE50">
        <f>'IDT-1'!B50</f>
        <v>0</v>
      </c>
      <c r="AF50" s="25"/>
      <c r="AG50">
        <f t="shared" si="2"/>
        <v>1592.4695558144731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-20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10.13796</v>
      </c>
      <c r="E51">
        <f>GT_NG!P51</f>
        <v>16.100893326326851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674.12910395610538</v>
      </c>
      <c r="P51" s="37">
        <v>116.38000000000001</v>
      </c>
      <c r="Q51" s="37">
        <v>26.115608607935439</v>
      </c>
      <c r="R51" s="39">
        <v>44.7</v>
      </c>
      <c r="S51" s="39">
        <v>0</v>
      </c>
      <c r="T51" s="38">
        <f>SUMPRODUCT(LTA!J51:AN51,LTA!J$101:AN$101,LTA!J$103:AN$103)</f>
        <v>594.05999999999995</v>
      </c>
      <c r="U51" s="38">
        <f>SUMPRODUCT(LTA!J51:AN51,LTA!J$102:AN$102,LTA!J$103:AN$103)</f>
        <v>56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13.182344478030322</v>
      </c>
      <c r="AD51">
        <f t="shared" si="1"/>
        <v>1542.3351110470765</v>
      </c>
      <c r="AE51">
        <f>'IDT-1'!B51</f>
        <v>0</v>
      </c>
      <c r="AF51" s="25"/>
      <c r="AG51">
        <f t="shared" si="2"/>
        <v>1542.3351110470765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-67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8.7612000000000005</v>
      </c>
      <c r="E52">
        <f>GT_NG!P52</f>
        <v>16.100893326326851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659.78670713070858</v>
      </c>
      <c r="P52" s="37">
        <v>86.564349530174368</v>
      </c>
      <c r="Q52" s="37">
        <v>26.115608607935439</v>
      </c>
      <c r="R52" s="39">
        <v>44.7</v>
      </c>
      <c r="S52" s="39">
        <v>0</v>
      </c>
      <c r="T52" s="38">
        <f>SUMPRODUCT(LTA!J52:AN52,LTA!J$101:AN$101,LTA!J$103:AN$103)</f>
        <v>595.39</v>
      </c>
      <c r="U52" s="38">
        <f>SUMPRODUCT(LTA!J52:AN52,LTA!J$102:AN$102,LTA!J$103:AN$103)</f>
        <v>57.900000000000006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12.797337753149355</v>
      </c>
      <c r="AD52">
        <f t="shared" si="1"/>
        <v>1507.4153104767349</v>
      </c>
      <c r="AE52">
        <f>'IDT-1'!B52</f>
        <v>0</v>
      </c>
      <c r="AF52" s="25"/>
      <c r="AG52">
        <f t="shared" si="2"/>
        <v>1507.4153104767349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-60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8.7612000000000005</v>
      </c>
      <c r="E53">
        <f>GT_NG!P53</f>
        <v>16.100893326326851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653.44670713070855</v>
      </c>
      <c r="P53" s="37">
        <v>57.71</v>
      </c>
      <c r="Q53" s="37">
        <v>26.115608607935439</v>
      </c>
      <c r="R53" s="39">
        <v>44.7</v>
      </c>
      <c r="S53" s="39">
        <v>0</v>
      </c>
      <c r="T53" s="38">
        <f>SUMPRODUCT(LTA!J53:AN53,LTA!J$101:AN$101,LTA!J$103:AN$103)</f>
        <v>596.38</v>
      </c>
      <c r="U53" s="38">
        <f>SUMPRODUCT(LTA!J53:AN53,LTA!J$102:AN$102,LTA!J$103:AN$103)</f>
        <v>51.12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12.540550373074829</v>
      </c>
      <c r="AD53">
        <f t="shared" si="1"/>
        <v>1458.6877483266348</v>
      </c>
      <c r="AE53">
        <f>'IDT-1'!B53</f>
        <v>0</v>
      </c>
      <c r="AF53" s="25"/>
      <c r="AG53">
        <f t="shared" si="2"/>
        <v>1458.6877483266348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-68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8.7612000000000005</v>
      </c>
      <c r="E54">
        <f>GT_NG!P54</f>
        <v>16.100893326326851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643.53431030531169</v>
      </c>
      <c r="P54" s="37">
        <v>57.71</v>
      </c>
      <c r="Q54" s="37">
        <v>26.115608607935439</v>
      </c>
      <c r="R54" s="39">
        <v>44.7</v>
      </c>
      <c r="S54" s="39">
        <v>0</v>
      </c>
      <c r="T54" s="38">
        <f>SUMPRODUCT(LTA!J54:AN54,LTA!J$101:AN$101,LTA!J$103:AN$103)</f>
        <v>597.05999999999995</v>
      </c>
      <c r="U54" s="38">
        <f>SUMPRODUCT(LTA!J54:AN54,LTA!J$102:AN$102,LTA!J$103:AN$103)</f>
        <v>52.82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12.591856133793195</v>
      </c>
      <c r="AD54">
        <f t="shared" si="1"/>
        <v>1437.1040457405197</v>
      </c>
      <c r="AE54">
        <f>'IDT-1'!B54</f>
        <v>0</v>
      </c>
      <c r="AF54" s="25"/>
      <c r="AG54">
        <f t="shared" si="2"/>
        <v>1437.1040457405197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-82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8.7612000000000005</v>
      </c>
      <c r="E55">
        <f>GT_NG!P55</f>
        <v>16.100893326326851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621.95803451566997</v>
      </c>
      <c r="P55" s="37">
        <v>57.71</v>
      </c>
      <c r="Q55" s="37">
        <v>26.115608607935439</v>
      </c>
      <c r="R55" s="39">
        <v>44.7</v>
      </c>
      <c r="S55" s="39">
        <v>0</v>
      </c>
      <c r="T55" s="38">
        <f>SUMPRODUCT(LTA!J55:AN55,LTA!J$101:AN$101,LTA!J$103:AN$103)</f>
        <v>597.71</v>
      </c>
      <c r="U55" s="38">
        <f>SUMPRODUCT(LTA!J55:AN55,LTA!J$102:AN$102,LTA!J$103:AN$103)</f>
        <v>55.01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0.87</v>
      </c>
      <c r="AB55" s="76">
        <f>-STOA!N55</f>
        <v>0</v>
      </c>
      <c r="AC55">
        <f t="shared" si="0"/>
        <v>12.602939548286075</v>
      </c>
      <c r="AD55">
        <f t="shared" si="1"/>
        <v>1398.3566865363853</v>
      </c>
      <c r="AE55">
        <f>'IDT-1'!B55</f>
        <v>0</v>
      </c>
      <c r="AF55" s="25"/>
      <c r="AG55">
        <f t="shared" si="2"/>
        <v>1398.3566865363853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-102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8.7612000000000005</v>
      </c>
      <c r="E56">
        <f>GT_NG!P56</f>
        <v>16.100893326326851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616.75369141034969</v>
      </c>
      <c r="P56" s="37">
        <v>57.71</v>
      </c>
      <c r="Q56" s="37">
        <v>26.115608607935439</v>
      </c>
      <c r="R56" s="39">
        <v>44.7</v>
      </c>
      <c r="S56" s="39">
        <v>0</v>
      </c>
      <c r="T56" s="38">
        <f>SUMPRODUCT(LTA!J56:AN56,LTA!J$101:AN$101,LTA!J$103:AN$103)</f>
        <v>597.39</v>
      </c>
      <c r="U56" s="38">
        <f>SUMPRODUCT(LTA!J56:AN56,LTA!J$102:AN$102,LTA!J$103:AN$103)</f>
        <v>57.2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0.87</v>
      </c>
      <c r="AB56" s="76">
        <f>-STOA!N56</f>
        <v>0</v>
      </c>
      <c r="AC56">
        <f t="shared" si="0"/>
        <v>13.182253179825109</v>
      </c>
      <c r="AD56">
        <f t="shared" si="1"/>
        <v>1317.4430297995259</v>
      </c>
      <c r="AE56">
        <f>'IDT-1'!B56</f>
        <v>0</v>
      </c>
      <c r="AF56" s="25"/>
      <c r="AG56">
        <f t="shared" si="2"/>
        <v>1317.4430297995259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-179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8.7612000000000005</v>
      </c>
      <c r="E57">
        <f>GT_NG!P57</f>
        <v>16.100893326326851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547.00809663216853</v>
      </c>
      <c r="P57" s="37">
        <v>57.71</v>
      </c>
      <c r="Q57" s="37">
        <v>26.115608607935439</v>
      </c>
      <c r="R57" s="39">
        <v>44.7</v>
      </c>
      <c r="S57" s="39">
        <v>0</v>
      </c>
      <c r="T57" s="38">
        <f>SUMPRODUCT(LTA!J57:AN57,LTA!J$101:AN$101,LTA!J$103:AN$103)</f>
        <v>596.04999999999995</v>
      </c>
      <c r="U57" s="38">
        <f>SUMPRODUCT(LTA!J57:AN57,LTA!J$102:AN$102,LTA!J$103:AN$103)</f>
        <v>59.71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-16</v>
      </c>
      <c r="AA57" s="76">
        <f>STOA!H57</f>
        <v>0.87</v>
      </c>
      <c r="AB57" s="76">
        <f>-STOA!N57</f>
        <v>0</v>
      </c>
      <c r="AC57">
        <f t="shared" si="0"/>
        <v>12.387940037229354</v>
      </c>
      <c r="AD57">
        <f t="shared" si="1"/>
        <v>1282.6617481639405</v>
      </c>
      <c r="AE57">
        <f>'IDT-1'!B57</f>
        <v>0</v>
      </c>
      <c r="AF57" s="25"/>
      <c r="AG57">
        <f t="shared" si="2"/>
        <v>1282.6617481639405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-130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10.0128</v>
      </c>
      <c r="E58">
        <f>GT_NG!P58</f>
        <v>16.100893326326851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563.68211986796894</v>
      </c>
      <c r="P58" s="37">
        <v>57.71</v>
      </c>
      <c r="Q58" s="37">
        <v>26.115608607935439</v>
      </c>
      <c r="R58" s="39">
        <v>44.7</v>
      </c>
      <c r="S58" s="39">
        <v>0</v>
      </c>
      <c r="T58" s="38">
        <f>SUMPRODUCT(LTA!J58:AN58,LTA!J$101:AN$101,LTA!J$103:AN$103)</f>
        <v>595.30999999999995</v>
      </c>
      <c r="U58" s="38">
        <f>SUMPRODUCT(LTA!J58:AN58,LTA!J$102:AN$102,LTA!J$103:AN$103)</f>
        <v>62.22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0.87</v>
      </c>
      <c r="AB58" s="76">
        <f>-STOA!N58</f>
        <v>0</v>
      </c>
      <c r="AC58">
        <f t="shared" si="0"/>
        <v>12.376478214533908</v>
      </c>
      <c r="AD58">
        <f t="shared" si="1"/>
        <v>1323.3688332224363</v>
      </c>
      <c r="AE58">
        <f>'IDT-1'!B58</f>
        <v>-27</v>
      </c>
      <c r="AF58" s="25"/>
      <c r="AG58">
        <f t="shared" si="2"/>
        <v>1296.3688332224363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-125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10.0128</v>
      </c>
      <c r="E59">
        <f>GT_NG!P59</f>
        <v>16.099271648233071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534.31595210234047</v>
      </c>
      <c r="P59" s="37">
        <v>57.71</v>
      </c>
      <c r="Q59" s="37">
        <v>26.115608607935439</v>
      </c>
      <c r="R59" s="39">
        <v>44.7</v>
      </c>
      <c r="S59" s="39">
        <v>0</v>
      </c>
      <c r="T59" s="38">
        <f>SUMPRODUCT(LTA!J59:AN59,LTA!J$101:AN$101,LTA!J$103:AN$103)</f>
        <v>600.30999999999995</v>
      </c>
      <c r="U59" s="38">
        <f>SUMPRODUCT(LTA!J59:AN59,LTA!J$102:AN$102,LTA!J$103:AN$103)</f>
        <v>65.22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0.87</v>
      </c>
      <c r="AB59" s="76">
        <f>-STOA!N59</f>
        <v>0</v>
      </c>
      <c r="AC59">
        <f t="shared" si="0"/>
        <v>11.588765312547132</v>
      </c>
      <c r="AD59">
        <f t="shared" si="1"/>
        <v>1381.7887566807008</v>
      </c>
      <c r="AE59">
        <f>'IDT-1'!B59</f>
        <v>-45</v>
      </c>
      <c r="AF59" s="25"/>
      <c r="AG59">
        <f t="shared" si="2"/>
        <v>1336.7887566807008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-46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10.0128</v>
      </c>
      <c r="E60">
        <f>GT_NG!P60</f>
        <v>16.099271648233071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495.7979214774453</v>
      </c>
      <c r="P60" s="37">
        <v>57.71</v>
      </c>
      <c r="Q60" s="37">
        <v>26.115608607935439</v>
      </c>
      <c r="R60" s="39">
        <v>44.7</v>
      </c>
      <c r="S60" s="39">
        <v>0</v>
      </c>
      <c r="T60" s="38">
        <f>SUMPRODUCT(LTA!J60:AN60,LTA!J$101:AN$101,LTA!J$103:AN$103)</f>
        <v>594.43999999999994</v>
      </c>
      <c r="U60" s="38">
        <f>SUMPRODUCT(LTA!J60:AN60,LTA!J$102:AN$102,LTA!J$103:AN$103)</f>
        <v>67.7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0.87</v>
      </c>
      <c r="AB60" s="76">
        <f>-STOA!N60</f>
        <v>0</v>
      </c>
      <c r="AC60">
        <f t="shared" si="0"/>
        <v>11.466276949020664</v>
      </c>
      <c r="AD60">
        <f t="shared" si="1"/>
        <v>1314.0032144193322</v>
      </c>
      <c r="AE60">
        <f>'IDT-1'!B60</f>
        <v>-49</v>
      </c>
      <c r="AF60" s="25"/>
      <c r="AG60">
        <f t="shared" si="2"/>
        <v>1265.0032144193322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-72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10.0128</v>
      </c>
      <c r="E61">
        <f>GT_NG!P61</f>
        <v>16.099271648233071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505.19946672416722</v>
      </c>
      <c r="P61" s="37">
        <v>57.71</v>
      </c>
      <c r="Q61" s="37">
        <v>26.115608607935439</v>
      </c>
      <c r="R61" s="39">
        <v>44.7</v>
      </c>
      <c r="S61" s="39">
        <v>0</v>
      </c>
      <c r="T61" s="38">
        <f>SUMPRODUCT(LTA!J61:AN61,LTA!J$101:AN$101,LTA!J$103:AN$103)</f>
        <v>608.65</v>
      </c>
      <c r="U61" s="38">
        <f>SUMPRODUCT(LTA!J61:AN61,LTA!J$102:AN$102,LTA!J$103:AN$103)</f>
        <v>95.710000000000008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0.87</v>
      </c>
      <c r="AB61" s="76">
        <f>-STOA!N61</f>
        <v>0</v>
      </c>
      <c r="AC61">
        <f t="shared" si="0"/>
        <v>12.104764550423221</v>
      </c>
      <c r="AD61">
        <f t="shared" si="1"/>
        <v>1334.9862720646515</v>
      </c>
      <c r="AE61">
        <f>'IDT-1'!B61</f>
        <v>-61</v>
      </c>
      <c r="AF61" s="25"/>
      <c r="AG61">
        <f t="shared" si="2"/>
        <v>1273.9862720646515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-102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10.0128</v>
      </c>
      <c r="E62">
        <f>GT_NG!P62</f>
        <v>16.099271648233071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544.73122998893768</v>
      </c>
      <c r="P62" s="37">
        <v>57.71</v>
      </c>
      <c r="Q62" s="37">
        <v>26.115608607935439</v>
      </c>
      <c r="R62" s="39">
        <v>44.7</v>
      </c>
      <c r="S62" s="39">
        <v>0</v>
      </c>
      <c r="T62" s="38">
        <f>SUMPRODUCT(LTA!J62:AN62,LTA!J$101:AN$101,LTA!J$103:AN$103)</f>
        <v>592.89</v>
      </c>
      <c r="U62" s="38">
        <f>SUMPRODUCT(LTA!J62:AN62,LTA!J$102:AN$102,LTA!J$103:AN$103)</f>
        <v>95.22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0.87</v>
      </c>
      <c r="AB62" s="76">
        <f>-STOA!N62</f>
        <v>0</v>
      </c>
      <c r="AC62">
        <f t="shared" si="0"/>
        <v>12.254917030758014</v>
      </c>
      <c r="AD62">
        <f t="shared" si="1"/>
        <v>1362.1178828490872</v>
      </c>
      <c r="AE62">
        <f>'IDT-1'!B62</f>
        <v>-61</v>
      </c>
      <c r="AF62" s="25"/>
      <c r="AG62">
        <f t="shared" si="2"/>
        <v>1301.1178828490872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-98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10.0128</v>
      </c>
      <c r="E63">
        <f>GT_NG!P63</f>
        <v>16.099271648233071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587.48015717818294</v>
      </c>
      <c r="P63" s="37">
        <v>57.71</v>
      </c>
      <c r="Q63" s="37">
        <v>26.115608607935439</v>
      </c>
      <c r="R63" s="39">
        <v>46.2</v>
      </c>
      <c r="S63" s="39">
        <v>0</v>
      </c>
      <c r="T63" s="38">
        <f>SUMPRODUCT(LTA!J63:AN63,LTA!J$101:AN$101,LTA!J$103:AN$103)</f>
        <v>591.29</v>
      </c>
      <c r="U63" s="38">
        <f>SUMPRODUCT(LTA!J63:AN63,LTA!J$102:AN$102,LTA!J$103:AN$103)</f>
        <v>100.69999999999999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0.67</v>
      </c>
      <c r="AB63" s="76">
        <f>-STOA!N63</f>
        <v>0</v>
      </c>
      <c r="AC63">
        <f t="shared" si="0"/>
        <v>13.407033172811957</v>
      </c>
      <c r="AD63">
        <f t="shared" si="1"/>
        <v>1309.8946938962788</v>
      </c>
      <c r="AE63">
        <f>'IDT-1'!B63</f>
        <v>-46</v>
      </c>
      <c r="AF63" s="25"/>
      <c r="AG63">
        <f t="shared" si="2"/>
        <v>1263.8946938962788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-197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10.0128</v>
      </c>
      <c r="E64">
        <f>GT_NG!P64</f>
        <v>16.099271648233071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571.97613394238238</v>
      </c>
      <c r="P64" s="37">
        <v>57.71</v>
      </c>
      <c r="Q64" s="37">
        <v>26.115608607935439</v>
      </c>
      <c r="R64" s="39">
        <v>46.2</v>
      </c>
      <c r="S64" s="39">
        <v>0</v>
      </c>
      <c r="T64" s="38">
        <f>SUMPRODUCT(LTA!J64:AN64,LTA!J$101:AN$101,LTA!J$103:AN$103)</f>
        <v>565.86</v>
      </c>
      <c r="U64" s="38">
        <f>SUMPRODUCT(LTA!J64:AN64,LTA!J$102:AN$102,LTA!J$103:AN$103)</f>
        <v>98.22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0.67</v>
      </c>
      <c r="AB64" s="76">
        <f>-STOA!N64</f>
        <v>0</v>
      </c>
      <c r="AC64">
        <f t="shared" si="0"/>
        <v>13.021235881877086</v>
      </c>
      <c r="AD64">
        <f t="shared" si="1"/>
        <v>1272.8664679514129</v>
      </c>
      <c r="AE64">
        <f>'IDT-1'!B64</f>
        <v>-19</v>
      </c>
      <c r="AF64" s="25"/>
      <c r="AG64">
        <f t="shared" si="2"/>
        <v>1253.8664679514129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-191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10.0128</v>
      </c>
      <c r="E65">
        <f>GT_NG!P65</f>
        <v>16.099271648233071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580.83476368989488</v>
      </c>
      <c r="P65" s="37">
        <v>57.71</v>
      </c>
      <c r="Q65" s="37">
        <v>26.115608607935439</v>
      </c>
      <c r="R65" s="39">
        <v>46.07</v>
      </c>
      <c r="S65" s="39">
        <v>0</v>
      </c>
      <c r="T65" s="38">
        <f>SUMPRODUCT(LTA!J65:AN65,LTA!J$101:AN$101,LTA!J$103:AN$103)</f>
        <v>534.09999999999991</v>
      </c>
      <c r="U65" s="38">
        <f>SUMPRODUCT(LTA!J65:AN65,LTA!J$102:AN$102,LTA!J$103:AN$103)</f>
        <v>95.42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0.67</v>
      </c>
      <c r="AB65" s="76">
        <f>-STOA!N65</f>
        <v>0</v>
      </c>
      <c r="AC65">
        <f t="shared" si="0"/>
        <v>12.717554056233828</v>
      </c>
      <c r="AD65">
        <f t="shared" si="1"/>
        <v>1260.3387795245687</v>
      </c>
      <c r="AE65">
        <f>'IDT-1'!B65</f>
        <v>0</v>
      </c>
      <c r="AF65" s="25"/>
      <c r="AG65">
        <f t="shared" si="2"/>
        <v>1260.3387795245687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-178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10.0128</v>
      </c>
      <c r="E66">
        <f>GT_NG!P66</f>
        <v>16.099271648233071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582.00406003257194</v>
      </c>
      <c r="P66" s="37">
        <v>57.71</v>
      </c>
      <c r="Q66" s="37">
        <v>26.115608607935439</v>
      </c>
      <c r="R66" s="39">
        <v>40.92</v>
      </c>
      <c r="S66" s="39">
        <v>0</v>
      </c>
      <c r="T66" s="38">
        <f>SUMPRODUCT(LTA!J66:AN66,LTA!J$101:AN$101,LTA!J$103:AN$103)</f>
        <v>500.65999999999997</v>
      </c>
      <c r="U66" s="38">
        <f>SUMPRODUCT(LTA!J66:AN66,LTA!J$102:AN$102,LTA!J$103:AN$103)</f>
        <v>92.820000000000007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0.67</v>
      </c>
      <c r="AB66" s="76">
        <f>-STOA!N66</f>
        <v>0</v>
      </c>
      <c r="AC66">
        <f t="shared" si="0"/>
        <v>12.138107746098161</v>
      </c>
      <c r="AD66">
        <f t="shared" si="1"/>
        <v>1254.8975221773815</v>
      </c>
      <c r="AE66">
        <f>'IDT-1'!B66</f>
        <v>0</v>
      </c>
      <c r="AF66" s="25"/>
      <c r="AG66">
        <f t="shared" si="2"/>
        <v>1254.8975221773815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-144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10.0128</v>
      </c>
      <c r="E67">
        <f>GT_NG!P67</f>
        <v>16.099271648233071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652.33659300938348</v>
      </c>
      <c r="P67" s="37">
        <v>57.71</v>
      </c>
      <c r="Q67" s="37">
        <v>26.115608607935439</v>
      </c>
      <c r="R67" s="39">
        <v>37</v>
      </c>
      <c r="S67" s="39">
        <v>0</v>
      </c>
      <c r="T67" s="38">
        <f>SUMPRODUCT(LTA!J67:AN67,LTA!J$101:AN$101,LTA!J$103:AN$103)</f>
        <v>458.59000000000003</v>
      </c>
      <c r="U67" s="38">
        <f>SUMPRODUCT(LTA!J67:AN67,LTA!J$102:AN$102,LTA!J$103:AN$103)</f>
        <v>92.210000000000008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0</v>
      </c>
      <c r="AC67">
        <f t="shared" si="0"/>
        <v>12.377158731295522</v>
      </c>
      <c r="AD67">
        <f t="shared" si="1"/>
        <v>1271.2510041689957</v>
      </c>
      <c r="AE67">
        <f>'IDT-1'!B67</f>
        <v>0</v>
      </c>
      <c r="AF67" s="25"/>
      <c r="AG67">
        <f t="shared" si="2"/>
        <v>1271.2510041689957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-151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10.0128</v>
      </c>
      <c r="E68">
        <f>GT_NG!P68</f>
        <v>16.099271648233071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656.10659300938357</v>
      </c>
      <c r="P68" s="37">
        <v>57.71</v>
      </c>
      <c r="Q68" s="37">
        <v>26.115608607935439</v>
      </c>
      <c r="R68" s="39">
        <v>34.07</v>
      </c>
      <c r="S68" s="39">
        <v>0</v>
      </c>
      <c r="T68" s="38">
        <f>SUMPRODUCT(LTA!J68:AN68,LTA!J$101:AN$101,LTA!J$103:AN$103)</f>
        <v>413.69000000000005</v>
      </c>
      <c r="U68" s="38">
        <f>SUMPRODUCT(LTA!J68:AN68,LTA!J$102:AN$102,LTA!J$103:AN$103)</f>
        <v>88.11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11.584860862317493</v>
      </c>
      <c r="AD68">
        <f t="shared" ref="AD68:AD98" si="4">SUM(B68:AB68,AI68:AV68)-AC68</f>
        <v>1276.8833020379736</v>
      </c>
      <c r="AE68">
        <f>'IDT-1'!B68</f>
        <v>0</v>
      </c>
      <c r="AF68" s="25"/>
      <c r="AG68">
        <f t="shared" ref="AG68:AG98" si="5">SUM(AD68:AF68)</f>
        <v>1276.8833020379736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-98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10.0128</v>
      </c>
      <c r="E69">
        <f>GT_NG!P69</f>
        <v>16.099271648233071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699.67856858292078</v>
      </c>
      <c r="P69" s="37">
        <v>94.92</v>
      </c>
      <c r="Q69" s="37">
        <v>20.149999999999999</v>
      </c>
      <c r="R69" s="39">
        <v>32.15</v>
      </c>
      <c r="S69" s="39">
        <v>0</v>
      </c>
      <c r="T69" s="38">
        <f>SUMPRODUCT(LTA!J69:AN69,LTA!J$101:AN$101,LTA!J$103:AN$103)</f>
        <v>364.63</v>
      </c>
      <c r="U69" s="38">
        <f>SUMPRODUCT(LTA!J69:AN69,LTA!J$102:AN$102,LTA!J$103:AN$103)</f>
        <v>83.61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11.798575070910019</v>
      </c>
      <c r="AD69">
        <f t="shared" si="4"/>
        <v>1288.0059547949827</v>
      </c>
      <c r="AE69">
        <f>'IDT-1'!B69</f>
        <v>0</v>
      </c>
      <c r="AF69" s="25"/>
      <c r="AG69">
        <f t="shared" si="5"/>
        <v>1288.0059547949827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-106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10.0128</v>
      </c>
      <c r="E70">
        <f>GT_NG!P70</f>
        <v>16.099271648233071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712.16918204002047</v>
      </c>
      <c r="P70" s="37">
        <v>116.38000000000001</v>
      </c>
      <c r="Q70" s="37">
        <v>20.149999999999999</v>
      </c>
      <c r="R70" s="39">
        <v>31.67</v>
      </c>
      <c r="S70" s="39">
        <v>0</v>
      </c>
      <c r="T70" s="38">
        <f>SUMPRODUCT(LTA!J70:AN70,LTA!J$101:AN$101,LTA!J$103:AN$103)</f>
        <v>318.44000000000005</v>
      </c>
      <c r="U70" s="38">
        <f>SUMPRODUCT(LTA!J70:AN70,LTA!J$102:AN$102,LTA!J$103:AN$103)</f>
        <v>79.400000000000006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28.85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11.836526627897168</v>
      </c>
      <c r="AD70">
        <f t="shared" si="4"/>
        <v>1306.8886166950954</v>
      </c>
      <c r="AE70">
        <f>'IDT-1'!B70</f>
        <v>0</v>
      </c>
      <c r="AF70" s="25"/>
      <c r="AG70">
        <f t="shared" si="5"/>
        <v>1306.8886166950954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-99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10.0128</v>
      </c>
      <c r="E71">
        <f>GT_NG!P71</f>
        <v>16.100893326326851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767.4487762859477</v>
      </c>
      <c r="P71" s="37">
        <v>116.37551625828327</v>
      </c>
      <c r="Q71" s="37">
        <v>38.104392437168549</v>
      </c>
      <c r="R71" s="39">
        <v>20.78</v>
      </c>
      <c r="S71" s="39">
        <v>0</v>
      </c>
      <c r="T71" s="38">
        <f>SUMPRODUCT(LTA!J71:AN71,LTA!J$101:AN$101,LTA!J$103:AN$103)</f>
        <v>266.02999999999997</v>
      </c>
      <c r="U71" s="38">
        <f>SUMPRODUCT(LTA!J71:AN71,LTA!J$102:AN$102,LTA!J$103:AN$103)</f>
        <v>76.2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76.94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12.382051174168122</v>
      </c>
      <c r="AD71">
        <f t="shared" si="4"/>
        <v>1346.1642167682974</v>
      </c>
      <c r="AE71">
        <f>'IDT-1'!B71</f>
        <v>0</v>
      </c>
      <c r="AF71" s="25"/>
      <c r="AG71">
        <f t="shared" si="5"/>
        <v>1346.1642167682974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-114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10.0128</v>
      </c>
      <c r="E72">
        <f>GT_NG!P72</f>
        <v>16.100893326326851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873.89303986111156</v>
      </c>
      <c r="P72" s="37">
        <v>116.37551625828327</v>
      </c>
      <c r="Q72" s="37">
        <v>38.104392437168549</v>
      </c>
      <c r="R72" s="39">
        <v>12.20520235756385</v>
      </c>
      <c r="S72" s="39">
        <v>0</v>
      </c>
      <c r="T72" s="38">
        <f>SUMPRODUCT(LTA!J72:AN72,LTA!J$101:AN$101,LTA!J$103:AN$103)</f>
        <v>209.61</v>
      </c>
      <c r="U72" s="38">
        <f>SUMPRODUCT(LTA!J72:AN72,LTA!J$102:AN$102,LTA!J$103:AN$103)</f>
        <v>72.31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110.61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13.244232421464966</v>
      </c>
      <c r="AD72">
        <f t="shared" si="4"/>
        <v>1377.5315014537282</v>
      </c>
      <c r="AE72">
        <f>'IDT-1'!B72</f>
        <v>0</v>
      </c>
      <c r="AF72" s="25"/>
      <c r="AG72">
        <f t="shared" si="5"/>
        <v>1377.5315014537282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-153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10.0128</v>
      </c>
      <c r="E73">
        <f>GT_NG!P73</f>
        <v>16.100893326326851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920.82143635920397</v>
      </c>
      <c r="P73" s="37">
        <v>116.37551625828327</v>
      </c>
      <c r="Q73" s="37">
        <v>38.104392437168549</v>
      </c>
      <c r="R73" s="39">
        <v>3.62</v>
      </c>
      <c r="S73" s="39">
        <v>0</v>
      </c>
      <c r="T73" s="38">
        <f>SUMPRODUCT(LTA!J73:AN73,LTA!J$101:AN$101,LTA!J$103:AN$103)</f>
        <v>152.51999999999998</v>
      </c>
      <c r="U73" s="38">
        <f>SUMPRODUCT(LTA!J73:AN73,LTA!J$102:AN$102,LTA!J$103:AN$103)</f>
        <v>68.3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11.053497299371664</v>
      </c>
      <c r="AD73">
        <f t="shared" si="4"/>
        <v>1406.061541081611</v>
      </c>
      <c r="AE73">
        <f>'IDT-1'!B73</f>
        <v>0</v>
      </c>
      <c r="AF73" s="25"/>
      <c r="AG73">
        <f t="shared" si="5"/>
        <v>1406.061541081611</v>
      </c>
      <c r="AI73" s="35">
        <f>PXIL!H73</f>
        <v>0</v>
      </c>
      <c r="AJ73" s="35">
        <f>PXIL!N73</f>
        <v>0</v>
      </c>
      <c r="AK73" s="35">
        <f>RTM_IEX!H73</f>
        <v>6.73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10.0128</v>
      </c>
      <c r="E74">
        <f>GT_NG!P74</f>
        <v>16.100893326326851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989.28875203993539</v>
      </c>
      <c r="P74" s="37">
        <v>116.37551625828327</v>
      </c>
      <c r="Q74" s="37">
        <v>38.104392437168549</v>
      </c>
      <c r="R74" s="39">
        <v>1.2352123552123553</v>
      </c>
      <c r="S74" s="39">
        <v>0</v>
      </c>
      <c r="T74" s="38">
        <f>SUMPRODUCT(LTA!J74:AN74,LTA!J$101:AN$101,LTA!J$103:AN$103)</f>
        <v>112.68</v>
      </c>
      <c r="U74" s="38">
        <f>SUMPRODUCT(LTA!J74:AN74,LTA!J$102:AN$102,LTA!J$103:AN$103)</f>
        <v>64.81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11.307418291182444</v>
      </c>
      <c r="AD74">
        <f t="shared" si="4"/>
        <v>1430.330148125744</v>
      </c>
      <c r="AE74">
        <f>'IDT-1'!B74</f>
        <v>0</v>
      </c>
      <c r="AF74" s="25"/>
      <c r="AG74">
        <f t="shared" si="5"/>
        <v>1430.330148125744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-4</v>
      </c>
      <c r="AM74" s="35">
        <f>RTM_PXI!H74</f>
        <v>0</v>
      </c>
      <c r="AN74" s="35">
        <f>RTM_PXI!N74</f>
        <v>0</v>
      </c>
      <c r="AO74" s="148">
        <f>GDAM_IEX!H74</f>
        <v>12.5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9.4078600000000012</v>
      </c>
      <c r="E75">
        <f>GT_NG!P75</f>
        <v>16.227009984235416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1056.5863566543467</v>
      </c>
      <c r="P75" s="37">
        <v>116.37551625828327</v>
      </c>
      <c r="Q75" s="37">
        <v>38.104392437168549</v>
      </c>
      <c r="R75" s="39">
        <v>0</v>
      </c>
      <c r="S75" s="39">
        <v>0</v>
      </c>
      <c r="T75" s="38">
        <f>SUMPRODUCT(LTA!J75:AN75,LTA!J$101:AN$101,LTA!J$103:AN$103)</f>
        <v>66.11</v>
      </c>
      <c r="U75" s="38">
        <f>SUMPRODUCT(LTA!J75:AN75,LTA!J$102:AN$102,LTA!J$103:AN$103)</f>
        <v>67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150.04</v>
      </c>
      <c r="Z75" s="35">
        <f>IEX!N75</f>
        <v>0</v>
      </c>
      <c r="AA75" s="76">
        <f>STOA!H75</f>
        <v>0.53</v>
      </c>
      <c r="AB75" s="76">
        <f>-STOA!N75</f>
        <v>-88.47</v>
      </c>
      <c r="AC75">
        <f t="shared" si="3"/>
        <v>13.665620144458519</v>
      </c>
      <c r="AD75">
        <f t="shared" si="4"/>
        <v>1444.2455151895754</v>
      </c>
      <c r="AE75">
        <f>'IDT-1'!B75</f>
        <v>0</v>
      </c>
      <c r="AF75" s="25"/>
      <c r="AG75">
        <f t="shared" si="5"/>
        <v>1444.2455151895754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-58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9.4078600000000012</v>
      </c>
      <c r="E76">
        <f>GT_NG!P76</f>
        <v>16.227009984235416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1081.4140377369276</v>
      </c>
      <c r="P76" s="37">
        <v>116.37551625828327</v>
      </c>
      <c r="Q76" s="37">
        <v>38.104392437168549</v>
      </c>
      <c r="R76" s="39">
        <v>0</v>
      </c>
      <c r="S76" s="39">
        <v>0</v>
      </c>
      <c r="T76" s="38">
        <f>SUMPRODUCT(LTA!J76:AN76,LTA!J$101:AN$101,LTA!J$103:AN$103)</f>
        <v>52.22</v>
      </c>
      <c r="U76" s="38">
        <f>SUMPRODUCT(LTA!J76:AN76,LTA!J$102:AN$102,LTA!J$103:AN$103)</f>
        <v>66.510000000000005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87.67</v>
      </c>
      <c r="Z76" s="35">
        <f>IEX!N76</f>
        <v>0</v>
      </c>
      <c r="AA76" s="76">
        <f>STOA!H76</f>
        <v>0.53</v>
      </c>
      <c r="AB76" s="76">
        <f>-STOA!N76</f>
        <v>-88.47</v>
      </c>
      <c r="AC76">
        <f t="shared" si="3"/>
        <v>13.828822237511401</v>
      </c>
      <c r="AD76">
        <f t="shared" si="4"/>
        <v>1489.0999941791038</v>
      </c>
      <c r="AE76">
        <f>'IDT-1'!B76</f>
        <v>0</v>
      </c>
      <c r="AF76" s="25"/>
      <c r="AG76">
        <f t="shared" si="5"/>
        <v>1489.0999941791038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-46</v>
      </c>
      <c r="AM76" s="35">
        <f>RTM_PXI!H76</f>
        <v>0</v>
      </c>
      <c r="AN76" s="35">
        <f>RTM_PXI!N76</f>
        <v>0</v>
      </c>
      <c r="AO76" s="148">
        <f>GDAM_IEX!H76</f>
        <v>84.94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9.4078600000000012</v>
      </c>
      <c r="E77">
        <f>GT_NG!P77</f>
        <v>16.227009984235416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1071.0913278782882</v>
      </c>
      <c r="P77" s="37">
        <v>116.37551625828327</v>
      </c>
      <c r="Q77" s="37">
        <v>38.104392437168549</v>
      </c>
      <c r="R77" s="39">
        <v>0</v>
      </c>
      <c r="S77" s="39">
        <v>0</v>
      </c>
      <c r="T77" s="38">
        <f>SUMPRODUCT(LTA!J77:AN77,LTA!J$101:AN$101,LTA!J$103:AN$103)</f>
        <v>36.01</v>
      </c>
      <c r="U77" s="38">
        <f>SUMPRODUCT(LTA!J77:AN77,LTA!J$102:AN$102,LTA!J$103:AN$103)</f>
        <v>52.51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79.83</v>
      </c>
      <c r="Z77" s="35">
        <f>IEX!N77</f>
        <v>0</v>
      </c>
      <c r="AA77" s="76">
        <f>STOA!H77</f>
        <v>0.53</v>
      </c>
      <c r="AB77" s="76">
        <f>-STOA!N77</f>
        <v>-88.47</v>
      </c>
      <c r="AC77">
        <f t="shared" si="3"/>
        <v>13.237593552135881</v>
      </c>
      <c r="AD77">
        <f t="shared" si="4"/>
        <v>1474.1285130058395</v>
      </c>
      <c r="AE77">
        <f>'IDT-1'!B77</f>
        <v>0</v>
      </c>
      <c r="AF77" s="25"/>
      <c r="AG77">
        <f t="shared" si="5"/>
        <v>1474.1285130058395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-16</v>
      </c>
      <c r="AM77" s="35">
        <f>RTM_PXI!H77</f>
        <v>0</v>
      </c>
      <c r="AN77" s="35">
        <f>RTM_PXI!N77</f>
        <v>0</v>
      </c>
      <c r="AO77" s="148">
        <f>GDAM_IEX!H77</f>
        <v>87.75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9.4078600000000012</v>
      </c>
      <c r="E78">
        <f>GT_NG!P78</f>
        <v>16.227009984235416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1054.9814486171931</v>
      </c>
      <c r="P78" s="37">
        <v>116.37551625828327</v>
      </c>
      <c r="Q78" s="37">
        <v>38.104392437168549</v>
      </c>
      <c r="R78" s="39">
        <v>0</v>
      </c>
      <c r="S78" s="39">
        <v>0</v>
      </c>
      <c r="T78" s="38">
        <f>SUMPRODUCT(LTA!J78:AN78,LTA!J$101:AN$101,LTA!J$103:AN$103)</f>
        <v>36</v>
      </c>
      <c r="U78" s="38">
        <f>SUMPRODUCT(LTA!J78:AN78,LTA!J$102:AN$102,LTA!J$103:AN$103)</f>
        <v>52.91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80.599999999999994</v>
      </c>
      <c r="Z78" s="35">
        <f>IEX!N78</f>
        <v>0</v>
      </c>
      <c r="AA78" s="76">
        <f>STOA!H78</f>
        <v>0.53</v>
      </c>
      <c r="AB78" s="76">
        <f>-STOA!N78</f>
        <v>-88.47</v>
      </c>
      <c r="AC78">
        <f t="shared" si="3"/>
        <v>13.090669992790692</v>
      </c>
      <c r="AD78">
        <f t="shared" si="4"/>
        <v>1477.5255573040897</v>
      </c>
      <c r="AE78">
        <f>'IDT-1'!B78</f>
        <v>0</v>
      </c>
      <c r="AF78" s="25"/>
      <c r="AG78">
        <f t="shared" si="5"/>
        <v>1477.5255573040897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-5</v>
      </c>
      <c r="AM78" s="35">
        <f>RTM_PXI!H78</f>
        <v>0</v>
      </c>
      <c r="AN78" s="35">
        <f>RTM_PXI!N78</f>
        <v>0</v>
      </c>
      <c r="AO78" s="148">
        <f>GDAM_IEX!H78</f>
        <v>94.95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9.4078600000000012</v>
      </c>
      <c r="E79">
        <f>GT_NG!P79</f>
        <v>16.227009984235416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999.25074360187205</v>
      </c>
      <c r="P79" s="37">
        <v>116.37551625828327</v>
      </c>
      <c r="Q79" s="37">
        <v>38.104392437168549</v>
      </c>
      <c r="R79" s="39">
        <v>0</v>
      </c>
      <c r="S79" s="39">
        <v>0</v>
      </c>
      <c r="T79" s="38">
        <f>SUMPRODUCT(LTA!J79:AN79,LTA!J$101:AN$101,LTA!J$103:AN$103)</f>
        <v>34.33</v>
      </c>
      <c r="U79" s="38">
        <f>SUMPRODUCT(LTA!J79:AN79,LTA!J$102:AN$102,LTA!J$103:AN$103)</f>
        <v>52.300000000000004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80.25</v>
      </c>
      <c r="Z79" s="35">
        <f>IEX!N79</f>
        <v>0</v>
      </c>
      <c r="AA79" s="76">
        <f>STOA!H79</f>
        <v>0.63</v>
      </c>
      <c r="AB79" s="76">
        <f>-STOA!N79</f>
        <v>-88.47</v>
      </c>
      <c r="AC79">
        <f t="shared" si="3"/>
        <v>13.279039902258166</v>
      </c>
      <c r="AD79">
        <f t="shared" si="4"/>
        <v>1511.5264823793013</v>
      </c>
      <c r="AE79">
        <f>'IDT-1'!B79</f>
        <v>0</v>
      </c>
      <c r="AF79" s="25"/>
      <c r="AG79">
        <f t="shared" si="5"/>
        <v>1511.5264823793013</v>
      </c>
      <c r="AI79" s="35">
        <f>PXIL!H79</f>
        <v>0</v>
      </c>
      <c r="AJ79" s="35">
        <f>PXIL!N79</f>
        <v>0</v>
      </c>
      <c r="AK79" s="35">
        <f>RTM_IEX!H79</f>
        <v>78.87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103.53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9.4078600000000012</v>
      </c>
      <c r="E80">
        <f>GT_NG!P80</f>
        <v>16.227009984235416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986.38534640617866</v>
      </c>
      <c r="P80" s="37">
        <v>116.37551625828327</v>
      </c>
      <c r="Q80" s="37">
        <v>38.104392437168549</v>
      </c>
      <c r="R80" s="39">
        <v>0</v>
      </c>
      <c r="S80" s="39">
        <v>0</v>
      </c>
      <c r="T80" s="38">
        <f>SUMPRODUCT(LTA!J80:AN80,LTA!J$101:AN$101,LTA!J$103:AN$103)</f>
        <v>34.33</v>
      </c>
      <c r="U80" s="38">
        <f>SUMPRODUCT(LTA!J80:AN80,LTA!J$102:AN$102,LTA!J$103:AN$103)</f>
        <v>52.7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170.08</v>
      </c>
      <c r="Z80" s="35">
        <f>IEX!N80</f>
        <v>0</v>
      </c>
      <c r="AA80" s="76">
        <f>STOA!H80</f>
        <v>0.63</v>
      </c>
      <c r="AB80" s="76">
        <f>-STOA!N80</f>
        <v>-88.47</v>
      </c>
      <c r="AC80">
        <f t="shared" si="3"/>
        <v>13.12744380413176</v>
      </c>
      <c r="AD80">
        <f t="shared" si="4"/>
        <v>1492.2426812817341</v>
      </c>
      <c r="AE80">
        <f>'IDT-1'!B80</f>
        <v>0</v>
      </c>
      <c r="AF80" s="25"/>
      <c r="AG80">
        <f t="shared" si="5"/>
        <v>1492.2426812817341</v>
      </c>
      <c r="AI80" s="35">
        <f>PXIL!H80</f>
        <v>0</v>
      </c>
      <c r="AJ80" s="35">
        <f>PXIL!N80</f>
        <v>0</v>
      </c>
      <c r="AK80" s="35">
        <f>RTM_IEX!H80</f>
        <v>85.6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9.4078600000000012</v>
      </c>
      <c r="E81">
        <f>GT_NG!P81</f>
        <v>16.227009984235416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986.93030210156223</v>
      </c>
      <c r="P81" s="37">
        <v>116.37551625828327</v>
      </c>
      <c r="Q81" s="37">
        <v>38.104392437168549</v>
      </c>
      <c r="R81" s="39">
        <v>0</v>
      </c>
      <c r="S81" s="39">
        <v>0</v>
      </c>
      <c r="T81" s="38">
        <f>SUMPRODUCT(LTA!J81:AN81,LTA!J$101:AN$101,LTA!J$103:AN$103)</f>
        <v>27.66</v>
      </c>
      <c r="U81" s="38">
        <f>SUMPRODUCT(LTA!J81:AN81,LTA!J$102:AN$102,LTA!J$103:AN$103)</f>
        <v>46.61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199.57</v>
      </c>
      <c r="Z81" s="35">
        <f>IEX!N81</f>
        <v>0</v>
      </c>
      <c r="AA81" s="76">
        <f>STOA!H81</f>
        <v>0.63</v>
      </c>
      <c r="AB81" s="76">
        <f>-STOA!N81</f>
        <v>-88.47</v>
      </c>
      <c r="AC81">
        <f t="shared" si="3"/>
        <v>13.09285045855575</v>
      </c>
      <c r="AD81">
        <f t="shared" si="4"/>
        <v>1487.8422303226939</v>
      </c>
      <c r="AE81">
        <f>'IDT-1'!B81</f>
        <v>0</v>
      </c>
      <c r="AF81" s="25"/>
      <c r="AG81">
        <f t="shared" si="5"/>
        <v>1487.8422303226939</v>
      </c>
      <c r="AI81" s="35">
        <f>PXIL!H81</f>
        <v>0</v>
      </c>
      <c r="AJ81" s="35">
        <f>PXIL!N81</f>
        <v>0</v>
      </c>
      <c r="AK81" s="35">
        <f>RTM_IEX!H81</f>
        <v>62.51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1.38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9.4078600000000012</v>
      </c>
      <c r="E82">
        <f>GT_NG!P82</f>
        <v>16.227009984235416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978.38439231001917</v>
      </c>
      <c r="P82" s="37">
        <v>116.37551625828327</v>
      </c>
      <c r="Q82" s="37">
        <v>38.104392437168549</v>
      </c>
      <c r="R82" s="39">
        <v>0</v>
      </c>
      <c r="S82" s="39">
        <v>0</v>
      </c>
      <c r="T82" s="38">
        <f>SUMPRODUCT(LTA!J82:AN82,LTA!J$101:AN$101,LTA!J$103:AN$103)</f>
        <v>27.66</v>
      </c>
      <c r="U82" s="38">
        <f>SUMPRODUCT(LTA!J82:AN82,LTA!J$102:AN$102,LTA!J$103:AN$103)</f>
        <v>47.010000000000005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201.02</v>
      </c>
      <c r="Z82" s="35">
        <f>IEX!N82</f>
        <v>0</v>
      </c>
      <c r="AA82" s="76">
        <f>STOA!H82</f>
        <v>0.63</v>
      </c>
      <c r="AB82" s="76">
        <f>-STOA!N82</f>
        <v>-88.47</v>
      </c>
      <c r="AC82">
        <f t="shared" si="3"/>
        <v>12.954900362181716</v>
      </c>
      <c r="AD82">
        <f t="shared" si="4"/>
        <v>1470.2942706275251</v>
      </c>
      <c r="AE82">
        <f>'IDT-1'!B82</f>
        <v>0</v>
      </c>
      <c r="AF82" s="25"/>
      <c r="AG82">
        <f t="shared" si="5"/>
        <v>1470.2942706275251</v>
      </c>
      <c r="AI82" s="35">
        <f>PXIL!H82</f>
        <v>0</v>
      </c>
      <c r="AJ82" s="35">
        <f>PXIL!N82</f>
        <v>0</v>
      </c>
      <c r="AK82" s="35">
        <f>RTM_IEX!H82</f>
        <v>52.9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9.4078600000000012</v>
      </c>
      <c r="E83">
        <f>GT_NG!P83</f>
        <v>16.227009984235416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969.90388162916292</v>
      </c>
      <c r="P83" s="37">
        <v>116.37551625828327</v>
      </c>
      <c r="Q83" s="37">
        <v>38.104392437168549</v>
      </c>
      <c r="R83" s="39">
        <v>0</v>
      </c>
      <c r="S83" s="39">
        <v>0</v>
      </c>
      <c r="T83" s="38">
        <f>SUMPRODUCT(LTA!J83:AN83,LTA!J$101:AN$101,LTA!J$103:AN$103)</f>
        <v>41.67</v>
      </c>
      <c r="U83" s="38">
        <f>SUMPRODUCT(LTA!J83:AN83,LTA!J$102:AN$102,LTA!J$103:AN$103)</f>
        <v>49.92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212.56</v>
      </c>
      <c r="Z83" s="35">
        <f>IEX!N83</f>
        <v>0</v>
      </c>
      <c r="AA83" s="76">
        <f>STOA!H83</f>
        <v>0.63</v>
      </c>
      <c r="AB83" s="76">
        <f>-STOA!N83</f>
        <v>-88.47</v>
      </c>
      <c r="AC83">
        <f t="shared" si="3"/>
        <v>12.938312718022003</v>
      </c>
      <c r="AD83">
        <f t="shared" si="4"/>
        <v>1468.1842372255676</v>
      </c>
      <c r="AE83">
        <f>'IDT-1'!B83</f>
        <v>0</v>
      </c>
      <c r="AF83" s="25"/>
      <c r="AG83">
        <f t="shared" si="5"/>
        <v>1468.1842372255676</v>
      </c>
      <c r="AI83" s="35">
        <f>PXIL!H83</f>
        <v>0</v>
      </c>
      <c r="AJ83" s="35">
        <f>PXIL!N83</f>
        <v>0</v>
      </c>
      <c r="AK83" s="35">
        <f>RTM_IEX!H83</f>
        <v>30.77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10.221399999999999</v>
      </c>
      <c r="E84">
        <f>GT_NG!P84</f>
        <v>16.227009984235416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912.55388162916279</v>
      </c>
      <c r="P84" s="37">
        <v>116.37551625828327</v>
      </c>
      <c r="Q84" s="37">
        <v>38.104392437168549</v>
      </c>
      <c r="R84" s="39">
        <v>0</v>
      </c>
      <c r="S84" s="39">
        <v>0</v>
      </c>
      <c r="T84" s="38">
        <f>SUMPRODUCT(LTA!J84:AN84,LTA!J$101:AN$101,LTA!J$103:AN$103)</f>
        <v>43.33</v>
      </c>
      <c r="U84" s="38">
        <f>SUMPRODUCT(LTA!J84:AN84,LTA!J$102:AN$102,LTA!J$103:AN$103)</f>
        <v>50.319999999999993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207.75</v>
      </c>
      <c r="Z84" s="35">
        <f>IEX!N84</f>
        <v>0</v>
      </c>
      <c r="AA84" s="76">
        <f>STOA!H84</f>
        <v>0.63</v>
      </c>
      <c r="AB84" s="76">
        <f>-STOA!N84</f>
        <v>-88.47</v>
      </c>
      <c r="AC84">
        <f t="shared" si="3"/>
        <v>12.813540330021999</v>
      </c>
      <c r="AD84">
        <f t="shared" si="4"/>
        <v>1452.3125496135669</v>
      </c>
      <c r="AE84">
        <f>'IDT-1'!B84</f>
        <v>0</v>
      </c>
      <c r="AF84" s="25"/>
      <c r="AG84">
        <f t="shared" si="5"/>
        <v>1452.3125496135669</v>
      </c>
      <c r="AI84" s="35">
        <f>PXIL!H84</f>
        <v>0</v>
      </c>
      <c r="AJ84" s="35">
        <f>PXIL!N84</f>
        <v>0</v>
      </c>
      <c r="AK84" s="35">
        <f>RTM_IEX!H84</f>
        <v>74.06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10.221399999999999</v>
      </c>
      <c r="E85">
        <f>GT_NG!P85</f>
        <v>16.227009984235416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899.66720313017686</v>
      </c>
      <c r="P85" s="37">
        <v>116.37551625828327</v>
      </c>
      <c r="Q85" s="37">
        <v>38.104392437168549</v>
      </c>
      <c r="R85" s="39">
        <v>0</v>
      </c>
      <c r="S85" s="39">
        <v>0</v>
      </c>
      <c r="T85" s="38">
        <f>SUMPRODUCT(LTA!J85:AN85,LTA!J$101:AN$101,LTA!J$103:AN$103)</f>
        <v>53.33</v>
      </c>
      <c r="U85" s="38">
        <f>SUMPRODUCT(LTA!J85:AN85,LTA!J$102:AN$102,LTA!J$103:AN$103)</f>
        <v>65.72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190.44</v>
      </c>
      <c r="Z85" s="35">
        <f>IEX!N85</f>
        <v>0</v>
      </c>
      <c r="AA85" s="76">
        <f>STOA!H85</f>
        <v>0.63</v>
      </c>
      <c r="AB85" s="76">
        <f>-STOA!N85</f>
        <v>-88.47</v>
      </c>
      <c r="AC85">
        <f t="shared" si="3"/>
        <v>12.58853623772991</v>
      </c>
      <c r="AD85">
        <f t="shared" si="4"/>
        <v>1423.6908752068734</v>
      </c>
      <c r="AE85">
        <f>'IDT-1'!B85</f>
        <v>0</v>
      </c>
      <c r="AF85" s="25"/>
      <c r="AG85">
        <f t="shared" si="5"/>
        <v>1423.6908752068734</v>
      </c>
      <c r="AI85" s="35">
        <f>PXIL!H85</f>
        <v>0</v>
      </c>
      <c r="AJ85" s="35">
        <f>PXIL!N85</f>
        <v>0</v>
      </c>
      <c r="AK85" s="35">
        <f>RTM_IEX!H85</f>
        <v>50.01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10.221399999999999</v>
      </c>
      <c r="E86">
        <f>GT_NG!P86</f>
        <v>16.227009984235416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857.3132682677915</v>
      </c>
      <c r="P86" s="37">
        <v>116.37551625828327</v>
      </c>
      <c r="Q86" s="37">
        <v>38.104392437168549</v>
      </c>
      <c r="R86" s="39">
        <v>0</v>
      </c>
      <c r="S86" s="39">
        <v>0</v>
      </c>
      <c r="T86" s="38">
        <f>SUMPRODUCT(LTA!J86:AN86,LTA!J$101:AN$101,LTA!J$103:AN$103)</f>
        <v>57.33</v>
      </c>
      <c r="U86" s="38">
        <f>SUMPRODUCT(LTA!J86:AN86,LTA!J$102:AN$102,LTA!J$103:AN$103)</f>
        <v>68.11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181.79</v>
      </c>
      <c r="Z86" s="35">
        <f>IEX!N86</f>
        <v>0</v>
      </c>
      <c r="AA86" s="76">
        <f>STOA!H86</f>
        <v>0.63</v>
      </c>
      <c r="AB86" s="76">
        <f>-STOA!N86</f>
        <v>-88.47</v>
      </c>
      <c r="AC86">
        <f t="shared" si="3"/>
        <v>12.413161545803302</v>
      </c>
      <c r="AD86">
        <f t="shared" si="4"/>
        <v>1401.3823150364144</v>
      </c>
      <c r="AE86">
        <f>'IDT-1'!B86</f>
        <v>0</v>
      </c>
      <c r="AF86" s="25"/>
      <c r="AG86">
        <f t="shared" si="5"/>
        <v>1401.3823150364144</v>
      </c>
      <c r="AI86" s="35">
        <f>PXIL!H86</f>
        <v>0</v>
      </c>
      <c r="AJ86" s="35">
        <f>PXIL!N86</f>
        <v>0</v>
      </c>
      <c r="AK86" s="35">
        <f>RTM_IEX!H86</f>
        <v>72.14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10.221399999999999</v>
      </c>
      <c r="E87">
        <f>GT_NG!P87</f>
        <v>16.227009984235416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780.94383114919174</v>
      </c>
      <c r="P87" s="37">
        <v>116.37551625828327</v>
      </c>
      <c r="Q87" s="37">
        <v>38.104392437168549</v>
      </c>
      <c r="R87" s="39">
        <v>0</v>
      </c>
      <c r="S87" s="39">
        <v>0</v>
      </c>
      <c r="T87" s="38">
        <f>SUMPRODUCT(LTA!J87:AN87,LTA!J$101:AN$101,LTA!J$103:AN$103)</f>
        <v>59.66</v>
      </c>
      <c r="U87" s="38">
        <f>SUMPRODUCT(LTA!J87:AN87,LTA!J$102:AN$102,LTA!J$103:AN$103)</f>
        <v>69.61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197.64</v>
      </c>
      <c r="Z87" s="35">
        <f>IEX!N87</f>
        <v>0</v>
      </c>
      <c r="AA87" s="76">
        <f>STOA!H87</f>
        <v>0.57999999999999996</v>
      </c>
      <c r="AB87" s="76">
        <f>-STOA!N87</f>
        <v>-88.47</v>
      </c>
      <c r="AC87">
        <f t="shared" si="3"/>
        <v>12.165593936278226</v>
      </c>
      <c r="AD87">
        <f t="shared" si="4"/>
        <v>1369.89044552734</v>
      </c>
      <c r="AE87">
        <f>'IDT-1'!B87</f>
        <v>0</v>
      </c>
      <c r="AF87" s="25"/>
      <c r="AG87">
        <f t="shared" si="5"/>
        <v>1369.89044552734</v>
      </c>
      <c r="AI87" s="35">
        <f>PXIL!H87</f>
        <v>0</v>
      </c>
      <c r="AJ87" s="35">
        <f>PXIL!N87</f>
        <v>0</v>
      </c>
      <c r="AK87" s="35">
        <f>RTM_IEX!H87</f>
        <v>97.14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10.221399999999999</v>
      </c>
      <c r="E88">
        <f>GT_NG!P88</f>
        <v>16.227009984235416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695.38836908632538</v>
      </c>
      <c r="P88" s="37">
        <v>116.37551625828327</v>
      </c>
      <c r="Q88" s="37">
        <v>19.232833357890083</v>
      </c>
      <c r="R88" s="39">
        <v>0</v>
      </c>
      <c r="S88" s="39">
        <v>0</v>
      </c>
      <c r="T88" s="38">
        <f>SUMPRODUCT(LTA!J88:AN88,LTA!J$101:AN$101,LTA!J$103:AN$103)</f>
        <v>63.67</v>
      </c>
      <c r="U88" s="38">
        <f>SUMPRODUCT(LTA!J88:AN88,LTA!J$102:AN$102,LTA!J$103:AN$103)</f>
        <v>70.91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351.05</v>
      </c>
      <c r="Z88" s="35">
        <f>IEX!N88</f>
        <v>0</v>
      </c>
      <c r="AA88" s="76">
        <f>STOA!H88</f>
        <v>0.57999999999999996</v>
      </c>
      <c r="AB88" s="76">
        <f>-STOA!N88</f>
        <v>-88.47</v>
      </c>
      <c r="AC88">
        <f t="shared" si="3"/>
        <v>12.003923171369491</v>
      </c>
      <c r="AD88">
        <f t="shared" si="4"/>
        <v>1349.3250951501034</v>
      </c>
      <c r="AE88">
        <f>'IDT-1'!B88</f>
        <v>0</v>
      </c>
      <c r="AF88" s="25"/>
      <c r="AG88">
        <f t="shared" si="5"/>
        <v>1349.3250951501034</v>
      </c>
      <c r="AI88" s="35">
        <f>PXIL!H88</f>
        <v>0</v>
      </c>
      <c r="AJ88" s="35">
        <f>PXIL!N88</f>
        <v>0</v>
      </c>
      <c r="AK88" s="35">
        <f>RTM_IEX!H88</f>
        <v>22.12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10.221399999999999</v>
      </c>
      <c r="E89">
        <f>GT_NG!P89</f>
        <v>16.227009984235416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706.70836908632532</v>
      </c>
      <c r="P89" s="37">
        <v>116.37551625828327</v>
      </c>
      <c r="Q89" s="37">
        <v>19.232833357890083</v>
      </c>
      <c r="R89" s="39">
        <v>0</v>
      </c>
      <c r="S89" s="39">
        <v>0</v>
      </c>
      <c r="T89" s="38">
        <f>SUMPRODUCT(LTA!J89:AN89,LTA!J$101:AN$101,LTA!J$103:AN$103)</f>
        <v>70.33</v>
      </c>
      <c r="U89" s="38">
        <f>SUMPRODUCT(LTA!J89:AN89,LTA!J$102:AN$102,LTA!J$103:AN$103)</f>
        <v>61.62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332.78</v>
      </c>
      <c r="Z89" s="35">
        <f>IEX!N89</f>
        <v>0</v>
      </c>
      <c r="AA89" s="76">
        <f>STOA!H89</f>
        <v>0.57999999999999996</v>
      </c>
      <c r="AB89" s="76">
        <f>-STOA!N89</f>
        <v>-88.47</v>
      </c>
      <c r="AC89">
        <f t="shared" si="3"/>
        <v>11.756663171369494</v>
      </c>
      <c r="AD89">
        <f t="shared" si="4"/>
        <v>1317.8723551501037</v>
      </c>
      <c r="AE89">
        <f>'IDT-1'!B89</f>
        <v>0</v>
      </c>
      <c r="AF89" s="25"/>
      <c r="AG89">
        <f t="shared" si="5"/>
        <v>1317.8723551501037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10.221399999999999</v>
      </c>
      <c r="E90">
        <f>GT_NG!P90</f>
        <v>16.227009984235416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618.4451228255291</v>
      </c>
      <c r="P90" s="37">
        <v>116.37551625828327</v>
      </c>
      <c r="Q90" s="37">
        <v>19.232833357890083</v>
      </c>
      <c r="R90" s="39">
        <v>0</v>
      </c>
      <c r="S90" s="39">
        <v>0</v>
      </c>
      <c r="T90" s="38">
        <f>SUMPRODUCT(LTA!J90:AN90,LTA!J$101:AN$101,LTA!J$103:AN$103)</f>
        <v>70.989999999999995</v>
      </c>
      <c r="U90" s="38">
        <f>SUMPRODUCT(LTA!J90:AN90,LTA!J$102:AN$102,LTA!J$103:AN$103)</f>
        <v>63.319999999999993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299.13</v>
      </c>
      <c r="Z90" s="35">
        <f>IEX!N90</f>
        <v>0</v>
      </c>
      <c r="AA90" s="76">
        <f>STOA!H90</f>
        <v>0.57999999999999996</v>
      </c>
      <c r="AB90" s="76">
        <f>-STOA!N90</f>
        <v>-88.47</v>
      </c>
      <c r="AC90">
        <f t="shared" si="3"/>
        <v>11.439255850535282</v>
      </c>
      <c r="AD90">
        <f t="shared" si="4"/>
        <v>1277.4965162101414</v>
      </c>
      <c r="AE90">
        <f>'IDT-1'!B90</f>
        <v>0</v>
      </c>
      <c r="AF90" s="25"/>
      <c r="AG90">
        <f t="shared" si="5"/>
        <v>1277.4965162101414</v>
      </c>
      <c r="AI90" s="35">
        <f>PXIL!H90</f>
        <v>0</v>
      </c>
      <c r="AJ90" s="35">
        <f>PXIL!N90</f>
        <v>0</v>
      </c>
      <c r="AK90" s="35">
        <f>RTM_IEX!H90</f>
        <v>78.86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10.221399999999999</v>
      </c>
      <c r="E91">
        <f>GT_NG!P91</f>
        <v>16.227009984235416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627.9340553062641</v>
      </c>
      <c r="P91" s="37">
        <v>116.37551625828327</v>
      </c>
      <c r="Q91" s="37">
        <v>38.104890050951994</v>
      </c>
      <c r="R91" s="39">
        <v>0</v>
      </c>
      <c r="S91" s="39">
        <v>0</v>
      </c>
      <c r="T91" s="38">
        <f>SUMPRODUCT(LTA!J91:AN91,LTA!J$101:AN$101,LTA!J$103:AN$103)</f>
        <v>63.34</v>
      </c>
      <c r="U91" s="38">
        <f>SUMPRODUCT(LTA!J91:AN91,LTA!J$102:AN$102,LTA!J$103:AN$103)</f>
        <v>64.7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246.22</v>
      </c>
      <c r="Z91" s="35">
        <f>IEX!N91</f>
        <v>0</v>
      </c>
      <c r="AA91" s="76">
        <f>STOA!H91</f>
        <v>0.53</v>
      </c>
      <c r="AB91" s="76">
        <f>-STOA!N91</f>
        <v>-88.47</v>
      </c>
      <c r="AC91">
        <f t="shared" si="3"/>
        <v>11.063537566090901</v>
      </c>
      <c r="AD91">
        <f t="shared" si="4"/>
        <v>1229.7032236683829</v>
      </c>
      <c r="AE91">
        <f>'IDT-1'!B91</f>
        <v>0</v>
      </c>
      <c r="AF91" s="25"/>
      <c r="AG91">
        <f t="shared" si="5"/>
        <v>1229.7032236683829</v>
      </c>
      <c r="AI91" s="35">
        <f>PXIL!H91</f>
        <v>0</v>
      </c>
      <c r="AJ91" s="35">
        <f>PXIL!N91</f>
        <v>0</v>
      </c>
      <c r="AK91" s="35">
        <f>RTM_IEX!H91</f>
        <v>61.56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10.221399999999999</v>
      </c>
      <c r="E92">
        <f>GT_NG!P92</f>
        <v>16.227009984235416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623.9691600898642</v>
      </c>
      <c r="P92" s="37">
        <v>116.37551625828327</v>
      </c>
      <c r="Q92" s="37">
        <v>38.104890050951994</v>
      </c>
      <c r="R92" s="39">
        <v>0</v>
      </c>
      <c r="S92" s="39">
        <v>0</v>
      </c>
      <c r="T92" s="38">
        <f>SUMPRODUCT(LTA!J92:AN92,LTA!J$101:AN$101,LTA!J$103:AN$103)</f>
        <v>67.010000000000005</v>
      </c>
      <c r="U92" s="38">
        <f>SUMPRODUCT(LTA!J92:AN92,LTA!J$102:AN$102,LTA!J$103:AN$103)</f>
        <v>66.400000000000006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183.71</v>
      </c>
      <c r="Z92" s="35">
        <f>IEX!N92</f>
        <v>0</v>
      </c>
      <c r="AA92" s="76">
        <f>STOA!H92</f>
        <v>0.53</v>
      </c>
      <c r="AB92" s="76">
        <f>-STOA!N92</f>
        <v>-88.47</v>
      </c>
      <c r="AC92">
        <f t="shared" si="3"/>
        <v>10.714449383402981</v>
      </c>
      <c r="AD92">
        <f t="shared" si="4"/>
        <v>1185.297416634671</v>
      </c>
      <c r="AE92">
        <f>'IDT-1'!B92</f>
        <v>0</v>
      </c>
      <c r="AF92" s="25"/>
      <c r="AG92">
        <f t="shared" si="5"/>
        <v>1185.297416634671</v>
      </c>
      <c r="AI92" s="35">
        <f>PXIL!H92</f>
        <v>0</v>
      </c>
      <c r="AJ92" s="35">
        <f>PXIL!N92</f>
        <v>0</v>
      </c>
      <c r="AK92" s="35">
        <f>RTM_IEX!H92</f>
        <v>77.91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10.221399999999999</v>
      </c>
      <c r="E93">
        <f>GT_NG!P93</f>
        <v>16.227009984235416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628.52142515010519</v>
      </c>
      <c r="P93" s="37">
        <v>116.37551625828327</v>
      </c>
      <c r="Q93" s="37">
        <v>38.104890050951994</v>
      </c>
      <c r="R93" s="39">
        <v>0</v>
      </c>
      <c r="S93" s="39">
        <v>0</v>
      </c>
      <c r="T93" s="38">
        <f>SUMPRODUCT(LTA!J93:AN93,LTA!J$101:AN$101,LTA!J$103:AN$103)</f>
        <v>76.67</v>
      </c>
      <c r="U93" s="38">
        <f>SUMPRODUCT(LTA!J93:AN93,LTA!J$102:AN$102,LTA!J$103:AN$103)</f>
        <v>71.11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138.49</v>
      </c>
      <c r="Z93" s="35">
        <f>IEX!N93</f>
        <v>0</v>
      </c>
      <c r="AA93" s="76">
        <f>STOA!H93</f>
        <v>0.53</v>
      </c>
      <c r="AB93" s="76">
        <f>-STOA!N93</f>
        <v>-88.47</v>
      </c>
      <c r="AC93">
        <f t="shared" si="3"/>
        <v>10.43429105087286</v>
      </c>
      <c r="AD93">
        <f t="shared" si="4"/>
        <v>1149.659840027442</v>
      </c>
      <c r="AE93">
        <f>'IDT-1'!B93</f>
        <v>0</v>
      </c>
      <c r="AF93" s="25"/>
      <c r="AG93">
        <f t="shared" si="5"/>
        <v>1149.659840027442</v>
      </c>
      <c r="AI93" s="35">
        <f>PXIL!H93</f>
        <v>0</v>
      </c>
      <c r="AJ93" s="35">
        <f>PXIL!N93</f>
        <v>0</v>
      </c>
      <c r="AK93" s="35">
        <f>RTM_IEX!H93</f>
        <v>68.290000000000006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10.221399999999999</v>
      </c>
      <c r="E94">
        <f>GT_NG!P94</f>
        <v>16.227009984235416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628.52142515010519</v>
      </c>
      <c r="P94" s="37">
        <v>116.37551625828327</v>
      </c>
      <c r="Q94" s="37">
        <v>38.104890050951994</v>
      </c>
      <c r="R94" s="39">
        <v>0</v>
      </c>
      <c r="S94" s="39">
        <v>0</v>
      </c>
      <c r="T94" s="38">
        <f>SUMPRODUCT(LTA!J94:AN94,LTA!J$101:AN$101,LTA!J$103:AN$103)</f>
        <v>78.33</v>
      </c>
      <c r="U94" s="38">
        <f>SUMPRODUCT(LTA!J94:AN94,LTA!J$102:AN$102,LTA!J$103:AN$103)</f>
        <v>71.81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93.29</v>
      </c>
      <c r="Z94" s="35">
        <f>IEX!N94</f>
        <v>0</v>
      </c>
      <c r="AA94" s="76">
        <f>STOA!H94</f>
        <v>0.53</v>
      </c>
      <c r="AB94" s="76">
        <f>-STOA!N94</f>
        <v>-88.47</v>
      </c>
      <c r="AC94">
        <f t="shared" si="3"/>
        <v>10.077597050872861</v>
      </c>
      <c r="AD94">
        <f t="shared" si="4"/>
        <v>1104.2865340274423</v>
      </c>
      <c r="AE94">
        <f>'IDT-1'!B94</f>
        <v>0</v>
      </c>
      <c r="AF94" s="25"/>
      <c r="AG94">
        <f t="shared" si="5"/>
        <v>1104.2865340274423</v>
      </c>
      <c r="AI94" s="35">
        <f>PXIL!H94</f>
        <v>0</v>
      </c>
      <c r="AJ94" s="35">
        <f>PXIL!N94</f>
        <v>0</v>
      </c>
      <c r="AK94" s="35">
        <f>RTM_IEX!H94</f>
        <v>65.400000000000006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10.221399999999999</v>
      </c>
      <c r="E95">
        <f>GT_NG!P95</f>
        <v>16.227009984235416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621.55905463975296</v>
      </c>
      <c r="P95" s="37">
        <v>116.38000000000001</v>
      </c>
      <c r="Q95" s="37">
        <v>38.11</v>
      </c>
      <c r="R95" s="39">
        <v>0</v>
      </c>
      <c r="S95" s="39">
        <v>0</v>
      </c>
      <c r="T95" s="38">
        <f>SUMPRODUCT(LTA!J95:AN95,LTA!J$101:AN$101,LTA!J$103:AN$103)</f>
        <v>80</v>
      </c>
      <c r="U95" s="38">
        <f>SUMPRODUCT(LTA!J95:AN95,LTA!J$102:AN$102,LTA!J$103:AN$103)</f>
        <v>84.51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39.43</v>
      </c>
      <c r="Z95" s="35">
        <f>IEX!N95</f>
        <v>0</v>
      </c>
      <c r="AA95" s="76">
        <f>STOA!H95</f>
        <v>0.48</v>
      </c>
      <c r="AB95" s="76">
        <f>-STOA!N95</f>
        <v>-88.47</v>
      </c>
      <c r="AC95">
        <f t="shared" si="3"/>
        <v>9.6099653916800793</v>
      </c>
      <c r="AD95">
        <f t="shared" si="4"/>
        <v>1044.8013888670475</v>
      </c>
      <c r="AE95">
        <f>'IDT-1'!B95</f>
        <v>0</v>
      </c>
      <c r="AF95" s="25"/>
      <c r="AG95">
        <f t="shared" si="5"/>
        <v>1044.8013888670475</v>
      </c>
      <c r="AI95" s="35">
        <f>PXIL!H95</f>
        <v>0</v>
      </c>
      <c r="AJ95" s="35">
        <f>PXIL!N95</f>
        <v>0</v>
      </c>
      <c r="AK95" s="35">
        <f>RTM_IEX!H95</f>
        <v>51.94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10.221399999999999</v>
      </c>
      <c r="E96">
        <f>GT_NG!P96</f>
        <v>16.227009984235416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619.92316848896814</v>
      </c>
      <c r="P96" s="37">
        <v>116.38000000000001</v>
      </c>
      <c r="Q96" s="37">
        <v>38.11</v>
      </c>
      <c r="R96" s="39">
        <v>0</v>
      </c>
      <c r="S96" s="39">
        <v>0</v>
      </c>
      <c r="T96" s="38">
        <f>SUMPRODUCT(LTA!J96:AN96,LTA!J$101:AN$101,LTA!J$103:AN$103)</f>
        <v>80.33</v>
      </c>
      <c r="U96" s="38">
        <f>SUMPRODUCT(LTA!J96:AN96,LTA!J$102:AN$102,LTA!J$103:AN$103)</f>
        <v>83.91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-88.47</v>
      </c>
      <c r="AC96">
        <f t="shared" si="3"/>
        <v>9.2350514797039569</v>
      </c>
      <c r="AD96">
        <f t="shared" si="4"/>
        <v>997.11041662823868</v>
      </c>
      <c r="AE96">
        <f>'IDT-1'!B96</f>
        <v>0</v>
      </c>
      <c r="AF96" s="25"/>
      <c r="AG96">
        <f t="shared" si="5"/>
        <v>997.11041662823868</v>
      </c>
      <c r="AI96" s="35">
        <f>PXIL!H96</f>
        <v>0</v>
      </c>
      <c r="AJ96" s="35">
        <f>PXIL!N96</f>
        <v>0</v>
      </c>
      <c r="AK96" s="35">
        <f>RTM_IEX!H96</f>
        <v>45.21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10.221399999999999</v>
      </c>
      <c r="E97">
        <f>GT_NG!P97</f>
        <v>16.227009984235416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613.50896082851261</v>
      </c>
      <c r="P97" s="37">
        <v>116.38000000000001</v>
      </c>
      <c r="Q97" s="37">
        <v>38.11</v>
      </c>
      <c r="R97" s="39">
        <v>0</v>
      </c>
      <c r="S97" s="39">
        <v>0</v>
      </c>
      <c r="T97" s="38">
        <f>SUMPRODUCT(LTA!J97:AN97,LTA!J$101:AN$101,LTA!J$103:AN$103)</f>
        <v>80.67</v>
      </c>
      <c r="U97" s="38">
        <f>SUMPRODUCT(LTA!J97:AN97,LTA!J$102:AN$102,LTA!J$103:AN$103)</f>
        <v>81.3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-88.47</v>
      </c>
      <c r="AC97">
        <f t="shared" si="3"/>
        <v>9.0622486599524041</v>
      </c>
      <c r="AD97">
        <f t="shared" si="4"/>
        <v>975.12901178753475</v>
      </c>
      <c r="AE97">
        <f>'IDT-1'!B97</f>
        <v>0</v>
      </c>
      <c r="AF97" s="25"/>
      <c r="AG97">
        <f t="shared" si="5"/>
        <v>975.12901178753475</v>
      </c>
      <c r="AI97" s="35">
        <f>PXIL!H97</f>
        <v>0</v>
      </c>
      <c r="AJ97" s="35">
        <f>PXIL!N97</f>
        <v>0</v>
      </c>
      <c r="AK97" s="35">
        <f>RTM_IEX!H97</f>
        <v>31.74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10.221399999999999</v>
      </c>
      <c r="E98">
        <f>GT_NG!P98</f>
        <v>16.227009984235416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595.86612774662433</v>
      </c>
      <c r="P98" s="37">
        <v>86.564349530174368</v>
      </c>
      <c r="Q98" s="37">
        <v>26.115608607935439</v>
      </c>
      <c r="R98" s="39">
        <v>0</v>
      </c>
      <c r="S98" s="39">
        <v>0</v>
      </c>
      <c r="T98" s="38">
        <f>SUMPRODUCT(LTA!J98:AN98,LTA!J$101:AN$101,LTA!J$103:AN$103)</f>
        <v>81.33</v>
      </c>
      <c r="U98" s="38">
        <f>SUMPRODUCT(LTA!J98:AN98,LTA!J$102:AN$102,LTA!J$103:AN$103)</f>
        <v>78.399999999999991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-88.47</v>
      </c>
      <c r="AC98">
        <f t="shared" si="3"/>
        <v>8.7386042353909303</v>
      </c>
      <c r="AD98">
        <f t="shared" si="4"/>
        <v>933.95978126831767</v>
      </c>
      <c r="AE98">
        <f>'IDT-1'!B98</f>
        <v>0</v>
      </c>
      <c r="AF98" s="25"/>
      <c r="AG98">
        <f t="shared" si="5"/>
        <v>933.95978126831767</v>
      </c>
      <c r="AI98" s="35">
        <f>PXIL!H98</f>
        <v>0</v>
      </c>
      <c r="AJ98" s="35">
        <f>PXIL!N98</f>
        <v>0</v>
      </c>
      <c r="AK98" s="35">
        <f>RTM_IEX!H98</f>
        <v>51.94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0.22853694500000002</v>
      </c>
      <c r="E99">
        <f t="shared" si="6"/>
        <v>0.38831381342281623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2.0554282354722084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17.471888055897349</v>
      </c>
      <c r="P99" s="37">
        <f t="shared" si="6"/>
        <v>2.2353865582973502</v>
      </c>
      <c r="Q99" s="37">
        <f t="shared" si="6"/>
        <v>0.77000306787134898</v>
      </c>
      <c r="R99" s="39">
        <f t="shared" si="6"/>
        <v>0.42647007271583171</v>
      </c>
      <c r="S99" s="39">
        <f t="shared" si="6"/>
        <v>0</v>
      </c>
      <c r="T99" s="38">
        <f t="shared" si="6"/>
        <v>5.2203050000000006</v>
      </c>
      <c r="U99" s="38">
        <f t="shared" si="6"/>
        <v>1.5262774999999995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1.32125</v>
      </c>
      <c r="Z99" s="35">
        <f t="shared" si="6"/>
        <v>-0.45474999999999999</v>
      </c>
      <c r="AA99" s="76">
        <f t="shared" si="6"/>
        <v>1.4390000000000007E-2</v>
      </c>
      <c r="AB99" s="76">
        <f t="shared" si="6"/>
        <v>-0.53082000000000007</v>
      </c>
      <c r="AC99">
        <f t="shared" si="6"/>
        <v>0.27561768434760153</v>
      </c>
      <c r="AD99">
        <f t="shared" si="6"/>
        <v>30.401604064329302</v>
      </c>
      <c r="AE99">
        <f t="shared" si="6"/>
        <v>-2.6289250000000004E-2</v>
      </c>
      <c r="AG99">
        <f t="shared" si="6"/>
        <v>30.3753148143293</v>
      </c>
      <c r="AI99">
        <f t="shared" si="6"/>
        <v>0</v>
      </c>
      <c r="AJ99">
        <f t="shared" si="6"/>
        <v>0</v>
      </c>
      <c r="AK99">
        <f t="shared" si="6"/>
        <v>0.40155000000000002</v>
      </c>
      <c r="AL99">
        <f t="shared" si="6"/>
        <v>-1.3345</v>
      </c>
      <c r="AM99">
        <f t="shared" si="6"/>
        <v>0</v>
      </c>
      <c r="AN99">
        <f t="shared" si="6"/>
        <v>0</v>
      </c>
      <c r="AO99">
        <f t="shared" si="6"/>
        <v>0.93749250000000006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45694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TWEPL!Q3</f>
        <v>5.8791599999999997</v>
      </c>
      <c r="E3">
        <f>GT_NG!Q3</f>
        <v>8.3882384677636903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518.99660457157665</v>
      </c>
      <c r="P3" s="37">
        <v>32.700000000000003</v>
      </c>
      <c r="Q3" s="37">
        <v>11.54</v>
      </c>
      <c r="R3" s="39">
        <v>0</v>
      </c>
      <c r="S3" s="39">
        <v>0</v>
      </c>
      <c r="T3" s="38">
        <f>SUMPRODUCT(LTA!J3:AN3,LTA!J$101:AN$101,LTA!J$104:AN$104)</f>
        <v>48.33</v>
      </c>
      <c r="U3" s="38">
        <f>SUMPRODUCT(LTA!J3:AN3,LTA!J$102:AN$102,LTA!J$104:AN$104)</f>
        <v>70.400000000000006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-128</v>
      </c>
      <c r="AA3" s="76">
        <f>STOA!I3</f>
        <v>0</v>
      </c>
      <c r="AB3" s="76">
        <f>-STOA!O3</f>
        <v>-91.52</v>
      </c>
      <c r="AC3">
        <f>SUMIF(B3:AB3,"&gt;0")*$AC$2-SUMIF(B3:AB3,"&lt;0")*($AC$2/(1-$AC$2))+SUMIF(AI3:AR3,"&gt;0")*$AC$2-SUMIF(AI3:AR3,"&lt;0")*($AC$2/(1-$AC$2))</f>
        <v>8.4787195525932653</v>
      </c>
      <c r="AD3">
        <f>SUM(B3:AB3,AI3:AV3)-AC3</f>
        <v>396.82753291964377</v>
      </c>
      <c r="AE3">
        <f>'IDT-1'!C3</f>
        <v>0</v>
      </c>
      <c r="AF3" s="25"/>
      <c r="AG3">
        <f>SUM(AD3:AF3)</f>
        <v>396.82753291964377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-120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4.6659999999999995</v>
      </c>
      <c r="E4">
        <f>GT_NG!Q4</f>
        <v>8.3882384677636903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519.40870148489068</v>
      </c>
      <c r="P4" s="37">
        <v>32.700000000000003</v>
      </c>
      <c r="Q4" s="37">
        <v>11.54</v>
      </c>
      <c r="R4" s="39">
        <v>0</v>
      </c>
      <c r="S4" s="39">
        <v>0</v>
      </c>
      <c r="T4" s="38">
        <f>SUMPRODUCT(LTA!J4:AN4,LTA!J$101:AN$101,LTA!J$104:AN$104)</f>
        <v>48</v>
      </c>
      <c r="U4" s="38">
        <f>SUMPRODUCT(LTA!J4:AN4,LTA!J$102:AN$102,LTA!J$104:AN$104)</f>
        <v>70.069999999999993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-143</v>
      </c>
      <c r="AA4" s="76">
        <f>STOA!I4</f>
        <v>0</v>
      </c>
      <c r="AB4" s="76">
        <f>-STOA!O4</f>
        <v>-91.52</v>
      </c>
      <c r="AC4">
        <f t="shared" ref="AC4:AC67" si="0">SUMIF(B4:AB4,"&gt;0")*$AC$2-SUMIF(B4:AB4,"&lt;0")*($AC$2/(1-$AC$2))+SUMIF(AI4:AR4,"&gt;0")*$AC$2-SUMIF(AI4:AR4,"&lt;0")*($AC$2/(1-$AC$2))</f>
        <v>8.6245496261692001</v>
      </c>
      <c r="AD4">
        <f t="shared" ref="AD4:AD67" si="1">SUM(B4:AB4,AI4:AV4)-AC4</f>
        <v>375.22063975938187</v>
      </c>
      <c r="AE4">
        <f>'IDT-1'!C4</f>
        <v>0</v>
      </c>
      <c r="AF4" s="25"/>
      <c r="AG4">
        <f t="shared" ref="AG4:AG67" si="2">SUM(AD4:AF4)</f>
        <v>375.22063975938187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-125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4.6659999999999995</v>
      </c>
      <c r="E5">
        <f>GT_NG!Q5</f>
        <v>8.3882384677636903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519.87602271191793</v>
      </c>
      <c r="P5" s="37">
        <v>36.94</v>
      </c>
      <c r="Q5" s="37">
        <v>15.107459650302621</v>
      </c>
      <c r="R5" s="39">
        <v>0</v>
      </c>
      <c r="S5" s="39">
        <v>0</v>
      </c>
      <c r="T5" s="38">
        <f>SUMPRODUCT(LTA!J5:AN5,LTA!J$101:AN$101,LTA!J$104:AN$104)</f>
        <v>47.67</v>
      </c>
      <c r="U5" s="38">
        <f>SUMPRODUCT(LTA!J5:AN5,LTA!J$102:AN$102,LTA!J$104:AN$104)</f>
        <v>69.400000000000006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-154</v>
      </c>
      <c r="AA5" s="76">
        <f>STOA!I5</f>
        <v>0</v>
      </c>
      <c r="AB5" s="76">
        <f>-STOA!O5</f>
        <v>-91.52</v>
      </c>
      <c r="AC5">
        <f t="shared" si="0"/>
        <v>8.8699645557948763</v>
      </c>
      <c r="AD5">
        <f t="shared" si="1"/>
        <v>358.2500057070859</v>
      </c>
      <c r="AE5">
        <f>'IDT-1'!C5</f>
        <v>0</v>
      </c>
      <c r="AF5" s="25"/>
      <c r="AG5">
        <f t="shared" si="2"/>
        <v>358.2500057070859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-138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4.6659999999999995</v>
      </c>
      <c r="E6">
        <f>GT_NG!Q6</f>
        <v>8.3882384677636903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519.416022711918</v>
      </c>
      <c r="P6" s="37">
        <v>32.700000000000003</v>
      </c>
      <c r="Q6" s="37">
        <v>15.107459650302621</v>
      </c>
      <c r="R6" s="39">
        <v>0</v>
      </c>
      <c r="S6" s="39">
        <v>0</v>
      </c>
      <c r="T6" s="38">
        <f>SUMPRODUCT(LTA!J6:AN6,LTA!J$101:AN$101,LTA!J$104:AN$104)</f>
        <v>47</v>
      </c>
      <c r="U6" s="38">
        <f>SUMPRODUCT(LTA!J6:AN6,LTA!J$102:AN$102,LTA!J$104:AN$104)</f>
        <v>68.900000000000006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-169</v>
      </c>
      <c r="AA6" s="76">
        <f>STOA!I6</f>
        <v>0</v>
      </c>
      <c r="AB6" s="76">
        <f>-STOA!O6</f>
        <v>-91.52</v>
      </c>
      <c r="AC6">
        <f t="shared" si="0"/>
        <v>8.9185143751861293</v>
      </c>
      <c r="AD6">
        <f t="shared" si="1"/>
        <v>340.33145588769486</v>
      </c>
      <c r="AE6">
        <f>'IDT-1'!C6</f>
        <v>0</v>
      </c>
      <c r="AF6" s="25"/>
      <c r="AG6">
        <f t="shared" si="2"/>
        <v>340.33145588769486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-135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4.6659999999999995</v>
      </c>
      <c r="E7">
        <f>GT_NG!Q7</f>
        <v>8.8741460851287446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519.416022711918</v>
      </c>
      <c r="P7" s="37">
        <v>32.700000000000003</v>
      </c>
      <c r="Q7" s="37">
        <v>15.107459650302621</v>
      </c>
      <c r="R7" s="39">
        <v>0</v>
      </c>
      <c r="S7" s="39">
        <v>0</v>
      </c>
      <c r="T7" s="38">
        <f>SUMPRODUCT(LTA!J7:AN7,LTA!J$101:AN$101,LTA!J$104:AN$104)</f>
        <v>47.33</v>
      </c>
      <c r="U7" s="38">
        <f>SUMPRODUCT(LTA!J7:AN7,LTA!J$102:AN$102,LTA!J$104:AN$104)</f>
        <v>68.569999999999993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-179</v>
      </c>
      <c r="AA7" s="76">
        <f>STOA!I7</f>
        <v>0</v>
      </c>
      <c r="AB7" s="76">
        <f>-STOA!O7</f>
        <v>-91.52</v>
      </c>
      <c r="AC7">
        <f t="shared" si="0"/>
        <v>9.0638081836884563</v>
      </c>
      <c r="AD7">
        <f t="shared" si="1"/>
        <v>322.67206969655763</v>
      </c>
      <c r="AE7">
        <f>'IDT-1'!C7</f>
        <v>0</v>
      </c>
      <c r="AF7" s="25"/>
      <c r="AG7">
        <f t="shared" si="2"/>
        <v>322.67206969655763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-143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4.6659999999999995</v>
      </c>
      <c r="E8">
        <f>GT_NG!Q8</f>
        <v>8.8741460851287446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519.416022711918</v>
      </c>
      <c r="P8" s="37">
        <v>32.700000000000003</v>
      </c>
      <c r="Q8" s="37">
        <v>15.107459650302621</v>
      </c>
      <c r="R8" s="39">
        <v>0</v>
      </c>
      <c r="S8" s="39">
        <v>0</v>
      </c>
      <c r="T8" s="38">
        <f>SUMPRODUCT(LTA!J8:AN8,LTA!J$101:AN$101,LTA!J$104:AN$104)</f>
        <v>47</v>
      </c>
      <c r="U8" s="38">
        <f>SUMPRODUCT(LTA!J8:AN8,LTA!J$102:AN$102,LTA!J$104:AN$104)</f>
        <v>68.069999999999993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-189</v>
      </c>
      <c r="AA8" s="76">
        <f>STOA!I8</f>
        <v>0</v>
      </c>
      <c r="AB8" s="76">
        <f>-STOA!O8</f>
        <v>-91.52</v>
      </c>
      <c r="AC8">
        <f t="shared" si="0"/>
        <v>9.1280860482318911</v>
      </c>
      <c r="AD8">
        <f t="shared" si="1"/>
        <v>312.77779183201409</v>
      </c>
      <c r="AE8">
        <f>'IDT-1'!C8</f>
        <v>0</v>
      </c>
      <c r="AF8" s="25"/>
      <c r="AG8">
        <f t="shared" si="2"/>
        <v>312.77779183201409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-142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4.6659999999999995</v>
      </c>
      <c r="E9">
        <f>GT_NG!Q9</f>
        <v>8.8741460851287446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519.95602271191797</v>
      </c>
      <c r="P9" s="37">
        <v>32.700000000000003</v>
      </c>
      <c r="Q9" s="37">
        <v>15.107459650302621</v>
      </c>
      <c r="R9" s="39">
        <v>0</v>
      </c>
      <c r="S9" s="39">
        <v>0</v>
      </c>
      <c r="T9" s="38">
        <f>SUMPRODUCT(LTA!J9:AN9,LTA!J$101:AN$101,LTA!J$104:AN$104)</f>
        <v>41.67</v>
      </c>
      <c r="U9" s="38">
        <f>SUMPRODUCT(LTA!J9:AN9,LTA!J$102:AN$102,LTA!J$104:AN$104)</f>
        <v>67.73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-199</v>
      </c>
      <c r="AA9" s="76">
        <f>STOA!I9</f>
        <v>0</v>
      </c>
      <c r="AB9" s="76">
        <f>-STOA!O9</f>
        <v>-91.52</v>
      </c>
      <c r="AC9">
        <f t="shared" si="0"/>
        <v>9.1273786396449132</v>
      </c>
      <c r="AD9">
        <f t="shared" si="1"/>
        <v>302.64849924060104</v>
      </c>
      <c r="AE9">
        <f>'IDT-1'!C9</f>
        <v>0</v>
      </c>
      <c r="AF9" s="25"/>
      <c r="AG9">
        <f t="shared" si="2"/>
        <v>302.64849924060104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-137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4.6659999999999995</v>
      </c>
      <c r="E10">
        <f>GT_NG!Q10</f>
        <v>8.8741460851287446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520.00602271191792</v>
      </c>
      <c r="P10" s="37">
        <v>32.700000000000003</v>
      </c>
      <c r="Q10" s="37">
        <v>15.107459650302621</v>
      </c>
      <c r="R10" s="39">
        <v>0</v>
      </c>
      <c r="S10" s="39">
        <v>0</v>
      </c>
      <c r="T10" s="38">
        <f>SUMPRODUCT(LTA!J10:AN10,LTA!J$101:AN$101,LTA!J$104:AN$104)</f>
        <v>41.33</v>
      </c>
      <c r="U10" s="38">
        <f>SUMPRODUCT(LTA!J10:AN10,LTA!J$102:AN$102,LTA!J$104:AN$104)</f>
        <v>67.400000000000006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-204</v>
      </c>
      <c r="AA10" s="76">
        <f>STOA!I10</f>
        <v>0</v>
      </c>
      <c r="AB10" s="76">
        <f>-STOA!O10</f>
        <v>-91.52</v>
      </c>
      <c r="AC10">
        <f t="shared" si="0"/>
        <v>9.1775718676231453</v>
      </c>
      <c r="AD10">
        <f t="shared" si="1"/>
        <v>294.9783060126228</v>
      </c>
      <c r="AE10">
        <f>'IDT-1'!C10</f>
        <v>0</v>
      </c>
      <c r="AF10" s="25"/>
      <c r="AG10">
        <f t="shared" si="2"/>
        <v>294.9783060126228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-139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4.6659999999999995</v>
      </c>
      <c r="E11">
        <f>GT_NG!Q11</f>
        <v>8.8741460851287446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518.86602271191794</v>
      </c>
      <c r="P11" s="37">
        <v>32.700000000000003</v>
      </c>
      <c r="Q11" s="37">
        <v>15.107459650302621</v>
      </c>
      <c r="R11" s="39">
        <v>0</v>
      </c>
      <c r="S11" s="39">
        <v>0</v>
      </c>
      <c r="T11" s="38">
        <f>SUMPRODUCT(LTA!J11:AN11,LTA!J$101:AN$101,LTA!J$104:AN$104)</f>
        <v>40.67</v>
      </c>
      <c r="U11" s="38">
        <f>SUMPRODUCT(LTA!J11:AN11,LTA!J$102:AN$102,LTA!J$104:AN$104)</f>
        <v>67.569999999999993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-209</v>
      </c>
      <c r="AA11" s="76">
        <f>STOA!I11</f>
        <v>0</v>
      </c>
      <c r="AB11" s="76">
        <f>-STOA!O11</f>
        <v>-91.52</v>
      </c>
      <c r="AC11">
        <f t="shared" si="0"/>
        <v>9.0941060030797054</v>
      </c>
      <c r="AD11">
        <f t="shared" si="1"/>
        <v>302.43177187716634</v>
      </c>
      <c r="AE11">
        <f>'IDT-1'!C11</f>
        <v>0</v>
      </c>
      <c r="AF11" s="25"/>
      <c r="AG11">
        <f t="shared" si="2"/>
        <v>302.43177187716634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-125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4.6659999999999995</v>
      </c>
      <c r="E12">
        <f>GT_NG!Q12</f>
        <v>8.8741460851287446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518.86602271191794</v>
      </c>
      <c r="P12" s="37">
        <v>32.700000000000003</v>
      </c>
      <c r="Q12" s="37">
        <v>15.107459650302621</v>
      </c>
      <c r="R12" s="39">
        <v>0</v>
      </c>
      <c r="S12" s="39">
        <v>0</v>
      </c>
      <c r="T12" s="38">
        <f>SUMPRODUCT(LTA!J12:AN12,LTA!J$101:AN$101,LTA!J$104:AN$104)</f>
        <v>40</v>
      </c>
      <c r="U12" s="38">
        <f>SUMPRODUCT(LTA!J12:AN12,LTA!J$102:AN$102,LTA!J$104:AN$104)</f>
        <v>67.73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-214</v>
      </c>
      <c r="AA12" s="76">
        <f>STOA!I12</f>
        <v>0</v>
      </c>
      <c r="AB12" s="76">
        <f>-STOA!O12</f>
        <v>-91.52</v>
      </c>
      <c r="AC12">
        <f t="shared" si="0"/>
        <v>9.1294345944927286</v>
      </c>
      <c r="AD12">
        <f t="shared" si="1"/>
        <v>296.88644328575333</v>
      </c>
      <c r="AE12">
        <f>'IDT-1'!C12</f>
        <v>0</v>
      </c>
      <c r="AF12" s="25"/>
      <c r="AG12">
        <f t="shared" si="2"/>
        <v>296.88644328575333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-125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4.6659999999999995</v>
      </c>
      <c r="E13">
        <f>GT_NG!Q13</f>
        <v>8.8741460851287446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518.51602271191791</v>
      </c>
      <c r="P13" s="37">
        <v>32.700000000000003</v>
      </c>
      <c r="Q13" s="37">
        <v>15.107459650302621</v>
      </c>
      <c r="R13" s="39">
        <v>0</v>
      </c>
      <c r="S13" s="39">
        <v>0</v>
      </c>
      <c r="T13" s="38">
        <f>SUMPRODUCT(LTA!J13:AN13,LTA!J$101:AN$101,LTA!J$104:AN$104)</f>
        <v>28.67</v>
      </c>
      <c r="U13" s="38">
        <f>SUMPRODUCT(LTA!J13:AN13,LTA!J$102:AN$102,LTA!J$104:AN$104)</f>
        <v>67.73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-219</v>
      </c>
      <c r="AA13" s="76">
        <f>STOA!I13</f>
        <v>0</v>
      </c>
      <c r="AB13" s="76">
        <f>-STOA!O13</f>
        <v>-91.52</v>
      </c>
      <c r="AC13">
        <f t="shared" si="0"/>
        <v>9.0619145493405391</v>
      </c>
      <c r="AD13">
        <f t="shared" si="1"/>
        <v>282.27396333090536</v>
      </c>
      <c r="AE13">
        <f>'IDT-1'!C13</f>
        <v>0</v>
      </c>
      <c r="AF13" s="25"/>
      <c r="AG13">
        <f t="shared" si="2"/>
        <v>282.27396333090536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-123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4.6659999999999995</v>
      </c>
      <c r="E14">
        <f>GT_NG!Q14</f>
        <v>8.8741460851287446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518.51602271191791</v>
      </c>
      <c r="P14" s="37">
        <v>32.700000000000003</v>
      </c>
      <c r="Q14" s="37">
        <v>15.107459650302621</v>
      </c>
      <c r="R14" s="39">
        <v>0</v>
      </c>
      <c r="S14" s="39">
        <v>0</v>
      </c>
      <c r="T14" s="38">
        <f>SUMPRODUCT(LTA!J14:AN14,LTA!J$101:AN$101,LTA!J$104:AN$104)</f>
        <v>28.67</v>
      </c>
      <c r="U14" s="38">
        <f>SUMPRODUCT(LTA!J14:AN14,LTA!J$102:AN$102,LTA!J$104:AN$104)</f>
        <v>67.569999999999993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-224</v>
      </c>
      <c r="AA14" s="76">
        <f>STOA!I14</f>
        <v>0</v>
      </c>
      <c r="AB14" s="76">
        <f>-STOA!O14</f>
        <v>-91.52</v>
      </c>
      <c r="AC14">
        <f t="shared" si="0"/>
        <v>9.0921118224709563</v>
      </c>
      <c r="AD14">
        <f t="shared" si="1"/>
        <v>278.08376605777499</v>
      </c>
      <c r="AE14">
        <f>'IDT-1'!C14</f>
        <v>0</v>
      </c>
      <c r="AF14" s="25"/>
      <c r="AG14">
        <f t="shared" si="2"/>
        <v>278.08376605777499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-122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4.6659999999999995</v>
      </c>
      <c r="E15">
        <f>GT_NG!Q15</f>
        <v>8.3882384677636903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518.51602271191791</v>
      </c>
      <c r="P15" s="37">
        <v>32.700000000000003</v>
      </c>
      <c r="Q15" s="37">
        <v>15.107459650302621</v>
      </c>
      <c r="R15" s="39">
        <v>0</v>
      </c>
      <c r="S15" s="39">
        <v>0</v>
      </c>
      <c r="T15" s="38">
        <f>SUMPRODUCT(LTA!J15:AN15,LTA!J$101:AN$101,LTA!J$104:AN$104)</f>
        <v>28</v>
      </c>
      <c r="U15" s="38">
        <f>SUMPRODUCT(LTA!J15:AN15,LTA!J$102:AN$102,LTA!J$104:AN$104)</f>
        <v>67.400000000000006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-224</v>
      </c>
      <c r="AA15" s="76">
        <f>STOA!I15</f>
        <v>0</v>
      </c>
      <c r="AB15" s="76">
        <f>-STOA!O15</f>
        <v>-91.52</v>
      </c>
      <c r="AC15">
        <f t="shared" si="0"/>
        <v>9.0110178785120709</v>
      </c>
      <c r="AD15">
        <f t="shared" si="1"/>
        <v>285.83895238436884</v>
      </c>
      <c r="AE15">
        <f>'IDT-1'!C15</f>
        <v>0</v>
      </c>
      <c r="AF15" s="25"/>
      <c r="AG15">
        <f t="shared" si="2"/>
        <v>285.83895238436884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-113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4.6659999999999995</v>
      </c>
      <c r="E16">
        <f>GT_NG!Q16</f>
        <v>8.3882384677636903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518.51602271191791</v>
      </c>
      <c r="P16" s="37">
        <v>32.700000000000003</v>
      </c>
      <c r="Q16" s="37">
        <v>15.107459650302621</v>
      </c>
      <c r="R16" s="39">
        <v>0</v>
      </c>
      <c r="S16" s="39">
        <v>0</v>
      </c>
      <c r="T16" s="38">
        <f>SUMPRODUCT(LTA!J16:AN16,LTA!J$101:AN$101,LTA!J$104:AN$104)</f>
        <v>27.33</v>
      </c>
      <c r="U16" s="38">
        <f>SUMPRODUCT(LTA!J16:AN16,LTA!J$102:AN$102,LTA!J$104:AN$104)</f>
        <v>67.23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-224</v>
      </c>
      <c r="AA16" s="76">
        <f>STOA!I16</f>
        <v>0</v>
      </c>
      <c r="AB16" s="76">
        <f>-STOA!O16</f>
        <v>-91.52</v>
      </c>
      <c r="AC16">
        <f t="shared" si="0"/>
        <v>9.0123271967946774</v>
      </c>
      <c r="AD16">
        <f t="shared" si="1"/>
        <v>283.99764306608631</v>
      </c>
      <c r="AE16">
        <f>'IDT-1'!C16</f>
        <v>0</v>
      </c>
      <c r="AF16" s="25"/>
      <c r="AG16">
        <f t="shared" si="2"/>
        <v>283.99764306608631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-114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4.6659999999999995</v>
      </c>
      <c r="E17">
        <f>GT_NG!Q17</f>
        <v>8.3882384677636903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516.43602271191799</v>
      </c>
      <c r="P17" s="37">
        <v>32.700000000000003</v>
      </c>
      <c r="Q17" s="37">
        <v>15.107459650302621</v>
      </c>
      <c r="R17" s="39">
        <v>0</v>
      </c>
      <c r="S17" s="39">
        <v>0</v>
      </c>
      <c r="T17" s="38">
        <f>SUMPRODUCT(LTA!J17:AN17,LTA!J$101:AN$101,LTA!J$104:AN$104)</f>
        <v>26.33</v>
      </c>
      <c r="U17" s="38">
        <f>SUMPRODUCT(LTA!J17:AN17,LTA!J$102:AN$102,LTA!J$104:AN$104)</f>
        <v>67.069999999999993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-224</v>
      </c>
      <c r="AA17" s="76">
        <f>STOA!I17</f>
        <v>0</v>
      </c>
      <c r="AB17" s="76">
        <f>-STOA!O17</f>
        <v>-91.52</v>
      </c>
      <c r="AC17">
        <f t="shared" si="0"/>
        <v>8.9949165150772821</v>
      </c>
      <c r="AD17">
        <f t="shared" si="1"/>
        <v>279.77505374780378</v>
      </c>
      <c r="AE17">
        <f>'IDT-1'!C17</f>
        <v>0</v>
      </c>
      <c r="AF17" s="25"/>
      <c r="AG17">
        <f t="shared" si="2"/>
        <v>279.77505374780378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-115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4.6659999999999995</v>
      </c>
      <c r="E18">
        <f>GT_NG!Q18</f>
        <v>8.3882384677636903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516.43602271191799</v>
      </c>
      <c r="P18" s="37">
        <v>32.700000000000003</v>
      </c>
      <c r="Q18" s="37">
        <v>15.107459650302621</v>
      </c>
      <c r="R18" s="39">
        <v>0</v>
      </c>
      <c r="S18" s="39">
        <v>0</v>
      </c>
      <c r="T18" s="38">
        <f>SUMPRODUCT(LTA!J18:AN18,LTA!J$101:AN$101,LTA!J$104:AN$104)</f>
        <v>25.67</v>
      </c>
      <c r="U18" s="38">
        <f>SUMPRODUCT(LTA!J18:AN18,LTA!J$102:AN$102,LTA!J$104:AN$104)</f>
        <v>66.73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-224</v>
      </c>
      <c r="AA18" s="76">
        <f>STOA!I18</f>
        <v>0</v>
      </c>
      <c r="AB18" s="76">
        <f>-STOA!O18</f>
        <v>-91.52</v>
      </c>
      <c r="AC18">
        <f t="shared" si="0"/>
        <v>8.9871165150772807</v>
      </c>
      <c r="AD18">
        <f t="shared" si="1"/>
        <v>278.7828537478037</v>
      </c>
      <c r="AE18">
        <f>'IDT-1'!C18</f>
        <v>0</v>
      </c>
      <c r="AF18" s="25"/>
      <c r="AG18">
        <f t="shared" si="2"/>
        <v>278.7828537478037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-115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5.7158499999999997</v>
      </c>
      <c r="E19">
        <f>GT_NG!Q19</f>
        <v>8.3882384677636903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518.3816627119179</v>
      </c>
      <c r="P19" s="37">
        <v>32.700000000000003</v>
      </c>
      <c r="Q19" s="37">
        <v>15.107459650302621</v>
      </c>
      <c r="R19" s="39">
        <v>0</v>
      </c>
      <c r="S19" s="39">
        <v>0</v>
      </c>
      <c r="T19" s="38">
        <f>SUMPRODUCT(LTA!J19:AN19,LTA!J$101:AN$101,LTA!J$104:AN$104)</f>
        <v>24.67</v>
      </c>
      <c r="U19" s="38">
        <f>SUMPRODUCT(LTA!J19:AN19,LTA!J$102:AN$102,LTA!J$104:AN$104)</f>
        <v>66.569999999999993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-229</v>
      </c>
      <c r="AA19" s="76">
        <f>STOA!I19</f>
        <v>0</v>
      </c>
      <c r="AB19" s="76">
        <f>-STOA!O19</f>
        <v>-91.52</v>
      </c>
      <c r="AC19">
        <f t="shared" si="0"/>
        <v>8.9778493822294649</v>
      </c>
      <c r="AD19">
        <f t="shared" si="1"/>
        <v>283.62761088065133</v>
      </c>
      <c r="AE19">
        <f>'IDT-1'!C19</f>
        <v>0</v>
      </c>
      <c r="AF19" s="25"/>
      <c r="AG19">
        <f t="shared" si="2"/>
        <v>283.62761088065133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-107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5.7158499999999997</v>
      </c>
      <c r="E20">
        <f>GT_NG!Q20</f>
        <v>8.3882384677636903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519.43576271191796</v>
      </c>
      <c r="P20" s="37">
        <v>32.700000000000003</v>
      </c>
      <c r="Q20" s="37">
        <v>15.107459650302621</v>
      </c>
      <c r="R20" s="39">
        <v>0</v>
      </c>
      <c r="S20" s="39">
        <v>0</v>
      </c>
      <c r="T20" s="38">
        <f>SUMPRODUCT(LTA!J20:AN20,LTA!J$101:AN$101,LTA!J$104:AN$104)</f>
        <v>23.33</v>
      </c>
      <c r="U20" s="38">
        <f>SUMPRODUCT(LTA!J20:AN20,LTA!J$102:AN$102,LTA!J$104:AN$104)</f>
        <v>66.400000000000006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-229</v>
      </c>
      <c r="AA20" s="76">
        <f>STOA!I20</f>
        <v>0</v>
      </c>
      <c r="AB20" s="76">
        <f>-STOA!O20</f>
        <v>-91.52</v>
      </c>
      <c r="AC20">
        <f t="shared" si="0"/>
        <v>8.9664320439468632</v>
      </c>
      <c r="AD20">
        <f t="shared" si="1"/>
        <v>284.18312821893414</v>
      </c>
      <c r="AE20">
        <f>'IDT-1'!C20</f>
        <v>0</v>
      </c>
      <c r="AF20" s="25"/>
      <c r="AG20">
        <f t="shared" si="2"/>
        <v>284.18312821893414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-106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5.7158499999999997</v>
      </c>
      <c r="E21">
        <f>GT_NG!Q21</f>
        <v>8.3882384677636903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519.43576271191796</v>
      </c>
      <c r="P21" s="37">
        <v>32.700000000000003</v>
      </c>
      <c r="Q21" s="37">
        <v>15.107459650302621</v>
      </c>
      <c r="R21" s="39">
        <v>0</v>
      </c>
      <c r="S21" s="39">
        <v>0</v>
      </c>
      <c r="T21" s="38">
        <f>SUMPRODUCT(LTA!J21:AN21,LTA!J$101:AN$101,LTA!J$104:AN$104)</f>
        <v>22.67</v>
      </c>
      <c r="U21" s="38">
        <f>SUMPRODUCT(LTA!J21:AN21,LTA!J$102:AN$102,LTA!J$104:AN$104)</f>
        <v>66.069999999999993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-209</v>
      </c>
      <c r="AA21" s="76">
        <f>STOA!I21</f>
        <v>0</v>
      </c>
      <c r="AB21" s="76">
        <f>-STOA!O21</f>
        <v>-91.52</v>
      </c>
      <c r="AC21">
        <f t="shared" si="0"/>
        <v>8.80934499657738</v>
      </c>
      <c r="AD21">
        <f t="shared" si="1"/>
        <v>302.35021526630351</v>
      </c>
      <c r="AE21">
        <f>'IDT-1'!C21</f>
        <v>0</v>
      </c>
      <c r="AF21" s="25"/>
      <c r="AG21">
        <f t="shared" si="2"/>
        <v>302.35021526630351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-107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5.7158499999999997</v>
      </c>
      <c r="E22">
        <f>GT_NG!Q22</f>
        <v>8.3882384677636903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522.91246740712484</v>
      </c>
      <c r="P22" s="37">
        <v>32.700000000000003</v>
      </c>
      <c r="Q22" s="37">
        <v>15.107459650302621</v>
      </c>
      <c r="R22" s="39">
        <v>0</v>
      </c>
      <c r="S22" s="39">
        <v>0</v>
      </c>
      <c r="T22" s="38">
        <f>SUMPRODUCT(LTA!J22:AN22,LTA!J$101:AN$101,LTA!J$104:AN$104)</f>
        <v>22</v>
      </c>
      <c r="U22" s="38">
        <f>SUMPRODUCT(LTA!J22:AN22,LTA!J$102:AN$102,LTA!J$104:AN$104)</f>
        <v>65.73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-199</v>
      </c>
      <c r="AA22" s="76">
        <f>STOA!I22</f>
        <v>0</v>
      </c>
      <c r="AB22" s="76">
        <f>-STOA!O22</f>
        <v>-91.52</v>
      </c>
      <c r="AC22">
        <f t="shared" si="0"/>
        <v>8.7499721103739514</v>
      </c>
      <c r="AD22">
        <f t="shared" si="1"/>
        <v>314.8762928477139</v>
      </c>
      <c r="AE22">
        <f>'IDT-1'!C22</f>
        <v>0</v>
      </c>
      <c r="AF22" s="25"/>
      <c r="AG22">
        <f t="shared" si="2"/>
        <v>314.8762928477139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-107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5.7158499999999997</v>
      </c>
      <c r="E23">
        <f>GT_NG!Q23</f>
        <v>8.3882384677636903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543.97450505148583</v>
      </c>
      <c r="P23" s="37">
        <v>32.700000000000003</v>
      </c>
      <c r="Q23" s="37">
        <v>11.54</v>
      </c>
      <c r="R23" s="39">
        <v>0</v>
      </c>
      <c r="S23" s="39">
        <v>0</v>
      </c>
      <c r="T23" s="38">
        <f>SUMPRODUCT(LTA!J23:AN23,LTA!J$101:AN$101,LTA!J$104:AN$104)</f>
        <v>21.33</v>
      </c>
      <c r="U23" s="38">
        <f>SUMPRODUCT(LTA!J23:AN23,LTA!J$102:AN$102,LTA!J$104:AN$104)</f>
        <v>94.25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-209</v>
      </c>
      <c r="AA23" s="76">
        <f>STOA!I23</f>
        <v>0</v>
      </c>
      <c r="AB23" s="76">
        <f>-STOA!O23</f>
        <v>-91.52</v>
      </c>
      <c r="AC23">
        <f t="shared" si="0"/>
        <v>9.2530248660970891</v>
      </c>
      <c r="AD23">
        <f t="shared" si="1"/>
        <v>340.71781808604914</v>
      </c>
      <c r="AE23">
        <f>'IDT-1'!C23</f>
        <v>0</v>
      </c>
      <c r="AF23" s="25"/>
      <c r="AG23">
        <f t="shared" si="2"/>
        <v>340.71781808604914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-116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5.1326000000000001</v>
      </c>
      <c r="E24">
        <f>GT_NG!Q24</f>
        <v>8.3882384677636903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545.20450556980029</v>
      </c>
      <c r="P24" s="37">
        <v>32.700000000000003</v>
      </c>
      <c r="Q24" s="37">
        <v>11.54</v>
      </c>
      <c r="R24" s="39">
        <v>0</v>
      </c>
      <c r="S24" s="39">
        <v>0</v>
      </c>
      <c r="T24" s="38">
        <f>SUMPRODUCT(LTA!J24:AN24,LTA!J$101:AN$101,LTA!J$104:AN$104)</f>
        <v>20.329999999999998</v>
      </c>
      <c r="U24" s="38">
        <f>SUMPRODUCT(LTA!J24:AN24,LTA!J$102:AN$102,LTA!J$104:AN$104)</f>
        <v>112.37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-179</v>
      </c>
      <c r="AA24" s="76">
        <f>STOA!I24</f>
        <v>0</v>
      </c>
      <c r="AB24" s="76">
        <f>-STOA!O24</f>
        <v>-91.52</v>
      </c>
      <c r="AC24">
        <f t="shared" si="0"/>
        <v>9.2736857459008757</v>
      </c>
      <c r="AD24">
        <f t="shared" si="1"/>
        <v>373.46390772455976</v>
      </c>
      <c r="AE24">
        <f>'IDT-1'!C24</f>
        <v>0</v>
      </c>
      <c r="AF24" s="25"/>
      <c r="AG24">
        <f t="shared" si="2"/>
        <v>373.46390772455976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-131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5.1326000000000001</v>
      </c>
      <c r="E25">
        <f>GT_NG!Q25</f>
        <v>8.3882384677636903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543.94682989097669</v>
      </c>
      <c r="P25" s="37">
        <v>32.700000000000003</v>
      </c>
      <c r="Q25" s="37">
        <v>11.54</v>
      </c>
      <c r="R25" s="39">
        <v>0</v>
      </c>
      <c r="S25" s="39">
        <v>0</v>
      </c>
      <c r="T25" s="38">
        <f>SUMPRODUCT(LTA!J25:AN25,LTA!J$101:AN$101,LTA!J$104:AN$104)</f>
        <v>19.670000000000002</v>
      </c>
      <c r="U25" s="38">
        <f>SUMPRODUCT(LTA!J25:AN25,LTA!J$102:AN$102,LTA!J$104:AN$104)</f>
        <v>113.53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-149</v>
      </c>
      <c r="AA25" s="76">
        <f>STOA!I25</f>
        <v>0</v>
      </c>
      <c r="AB25" s="76">
        <f>-STOA!O25</f>
        <v>-91.52</v>
      </c>
      <c r="AC25">
        <f t="shared" si="0"/>
        <v>8.9533231443018799</v>
      </c>
      <c r="AD25">
        <f t="shared" si="1"/>
        <v>413.02659464733506</v>
      </c>
      <c r="AE25">
        <f>'IDT-1'!C25</f>
        <v>0</v>
      </c>
      <c r="AF25" s="25"/>
      <c r="AG25">
        <f t="shared" si="2"/>
        <v>413.02659464733506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-121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5.1326000000000001</v>
      </c>
      <c r="E26">
        <f>GT_NG!Q26</f>
        <v>8.3882384677636903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550.33703221410235</v>
      </c>
      <c r="P26" s="37">
        <v>30.938550683904818</v>
      </c>
      <c r="Q26" s="37">
        <v>11.540000000000001</v>
      </c>
      <c r="R26" s="39">
        <v>0</v>
      </c>
      <c r="S26" s="39">
        <v>0</v>
      </c>
      <c r="T26" s="38">
        <f>SUMPRODUCT(LTA!J26:AN26,LTA!J$101:AN$101,LTA!J$104:AN$104)</f>
        <v>19</v>
      </c>
      <c r="U26" s="38">
        <f>SUMPRODUCT(LTA!J26:AN26,LTA!J$102:AN$102,LTA!J$104:AN$104)</f>
        <v>113.03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-111</v>
      </c>
      <c r="AA26" s="76">
        <f>STOA!I26</f>
        <v>0</v>
      </c>
      <c r="AB26" s="76">
        <f>-STOA!O26</f>
        <v>-91.52</v>
      </c>
      <c r="AC26">
        <f t="shared" si="0"/>
        <v>8.673710004735149</v>
      </c>
      <c r="AD26">
        <f t="shared" si="1"/>
        <v>455.76496079393229</v>
      </c>
      <c r="AE26">
        <f>'IDT-1'!C26</f>
        <v>0</v>
      </c>
      <c r="AF26" s="25"/>
      <c r="AG26">
        <f t="shared" si="2"/>
        <v>455.76496079393229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-120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5.1326000000000001</v>
      </c>
      <c r="E27">
        <f>GT_NG!Q27</f>
        <v>8.3882384677636903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592.82983136689279</v>
      </c>
      <c r="P27" s="37">
        <v>68.207387991115866</v>
      </c>
      <c r="Q27" s="37">
        <v>22.032539774037353</v>
      </c>
      <c r="R27" s="39">
        <v>0.03</v>
      </c>
      <c r="S27" s="39">
        <v>0</v>
      </c>
      <c r="T27" s="38">
        <f>SUMPRODUCT(LTA!J27:AN27,LTA!J$101:AN$101,LTA!J$104:AN$104)</f>
        <v>18.329999999999998</v>
      </c>
      <c r="U27" s="38">
        <f>SUMPRODUCT(LTA!J27:AN27,LTA!J$102:AN$102,LTA!J$104:AN$104)</f>
        <v>112.53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-89</v>
      </c>
      <c r="AA27" s="76">
        <f>STOA!I27</f>
        <v>0</v>
      </c>
      <c r="AB27" s="76">
        <f>-STOA!O27</f>
        <v>-91.52</v>
      </c>
      <c r="AC27">
        <f t="shared" si="0"/>
        <v>9.4744234445883322</v>
      </c>
      <c r="AD27">
        <f t="shared" si="1"/>
        <v>523.48617415522142</v>
      </c>
      <c r="AE27">
        <f>'IDT-1'!C27</f>
        <v>0</v>
      </c>
      <c r="AF27" s="25"/>
      <c r="AG27">
        <f t="shared" si="2"/>
        <v>523.48617415522142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-159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5.1326000000000001</v>
      </c>
      <c r="E28">
        <f>GT_NG!Q28</f>
        <v>8.3882384677636903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44.997936915459384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659.30854498813073</v>
      </c>
      <c r="P28" s="37">
        <v>68.207387991115866</v>
      </c>
      <c r="Q28" s="37">
        <v>22.032539774037353</v>
      </c>
      <c r="R28" s="39">
        <v>0.35</v>
      </c>
      <c r="S28" s="39">
        <v>0</v>
      </c>
      <c r="T28" s="38">
        <f>SUMPRODUCT(LTA!J28:AN28,LTA!J$101:AN$101,LTA!J$104:AN$104)</f>
        <v>18</v>
      </c>
      <c r="U28" s="38">
        <f>SUMPRODUCT(LTA!J28:AN28,LTA!J$102:AN$102,LTA!J$104:AN$104)</f>
        <v>112.2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-100</v>
      </c>
      <c r="AA28" s="76">
        <f>STOA!I28</f>
        <v>0</v>
      </c>
      <c r="AB28" s="76">
        <f>-STOA!O28</f>
        <v>-91.52</v>
      </c>
      <c r="AC28">
        <f t="shared" si="0"/>
        <v>9.9745666822093622</v>
      </c>
      <c r="AD28">
        <f t="shared" si="1"/>
        <v>591.12268145429778</v>
      </c>
      <c r="AE28">
        <f>'IDT-1'!C28</f>
        <v>0</v>
      </c>
      <c r="AF28" s="25"/>
      <c r="AG28">
        <f t="shared" si="2"/>
        <v>591.12268145429778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-146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5.1326000000000001</v>
      </c>
      <c r="E29">
        <f>GT_NG!Q29</f>
        <v>8.3882384677636903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657.58736740345103</v>
      </c>
      <c r="P29" s="37">
        <v>68.207387991115866</v>
      </c>
      <c r="Q29" s="37">
        <v>22.032539774037353</v>
      </c>
      <c r="R29" s="39">
        <v>0.78</v>
      </c>
      <c r="S29" s="39">
        <v>0</v>
      </c>
      <c r="T29" s="38">
        <f>SUMPRODUCT(LTA!J29:AN29,LTA!J$101:AN$101,LTA!J$104:AN$104)</f>
        <v>17.329999999999998</v>
      </c>
      <c r="U29" s="38">
        <f>SUMPRODUCT(LTA!J29:AN29,LTA!J$102:AN$102,LTA!J$104:AN$104)</f>
        <v>118.53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-55</v>
      </c>
      <c r="AA29" s="76">
        <f>STOA!I29</f>
        <v>0</v>
      </c>
      <c r="AB29" s="76">
        <f>-STOA!O29</f>
        <v>-91.52</v>
      </c>
      <c r="AC29">
        <f t="shared" si="0"/>
        <v>9.419060717912954</v>
      </c>
      <c r="AD29">
        <f t="shared" si="1"/>
        <v>671.04907291845495</v>
      </c>
      <c r="AE29">
        <f>'IDT-1'!C29</f>
        <v>0</v>
      </c>
      <c r="AF29" s="25"/>
      <c r="AG29">
        <f t="shared" si="2"/>
        <v>671.04907291845495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-116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5.1326000000000001</v>
      </c>
      <c r="E30">
        <f>GT_NG!Q30</f>
        <v>8.3882384677636903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698.46807920624337</v>
      </c>
      <c r="P30" s="37">
        <v>68.207387991115866</v>
      </c>
      <c r="Q30" s="37">
        <v>22.032539774037353</v>
      </c>
      <c r="R30" s="39">
        <v>2.2300000000000004</v>
      </c>
      <c r="S30" s="39">
        <v>0</v>
      </c>
      <c r="T30" s="38">
        <f>SUMPRODUCT(LTA!J30:AN30,LTA!J$101:AN$101,LTA!J$104:AN$104)</f>
        <v>16</v>
      </c>
      <c r="U30" s="38">
        <f>SUMPRODUCT(LTA!J30:AN30,LTA!J$102:AN$102,LTA!J$104:AN$104)</f>
        <v>118.53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-30</v>
      </c>
      <c r="AA30" s="76">
        <f>STOA!I30</f>
        <v>0</v>
      </c>
      <c r="AB30" s="76">
        <f>-STOA!O30</f>
        <v>-91.52</v>
      </c>
      <c r="AC30">
        <f t="shared" si="0"/>
        <v>9.7539757237139</v>
      </c>
      <c r="AD30">
        <f t="shared" si="1"/>
        <v>729.71486971544641</v>
      </c>
      <c r="AE30">
        <f>'IDT-1'!C30</f>
        <v>0</v>
      </c>
      <c r="AF30" s="25"/>
      <c r="AG30">
        <f t="shared" si="2"/>
        <v>729.71486971544641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-133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5.1326000000000001</v>
      </c>
      <c r="E31">
        <f>GT_NG!Q31</f>
        <v>8.8741460851287446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705.58288520003032</v>
      </c>
      <c r="P31" s="37">
        <v>68.207387991115866</v>
      </c>
      <c r="Q31" s="37">
        <v>22.032539774037353</v>
      </c>
      <c r="R31" s="39">
        <v>5.9</v>
      </c>
      <c r="S31" s="39">
        <v>0</v>
      </c>
      <c r="T31" s="38">
        <f>SUMPRODUCT(LTA!J31:AN31,LTA!J$101:AN$101,LTA!J$104:AN$104)</f>
        <v>19.329999999999998</v>
      </c>
      <c r="U31" s="38">
        <f>SUMPRODUCT(LTA!J31:AN31,LTA!J$102:AN$102,LTA!J$104:AN$104)</f>
        <v>118.53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2.2599999999999998</v>
      </c>
      <c r="Z31" s="35">
        <f>IEX!O31</f>
        <v>0</v>
      </c>
      <c r="AA31" s="76">
        <f>STOA!I31</f>
        <v>0</v>
      </c>
      <c r="AB31" s="76">
        <f>-STOA!O31</f>
        <v>-91.52</v>
      </c>
      <c r="AC31">
        <f t="shared" si="0"/>
        <v>9.8378587887722375</v>
      </c>
      <c r="AD31">
        <f t="shared" si="1"/>
        <v>762.47170026154004</v>
      </c>
      <c r="AE31">
        <f>'IDT-1'!C31</f>
        <v>7.6340000000000003</v>
      </c>
      <c r="AF31" s="25"/>
      <c r="AG31">
        <f t="shared" si="2"/>
        <v>770.10570026154005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-152</v>
      </c>
      <c r="AM31" s="35">
        <f>RTM_PXI!I31</f>
        <v>0</v>
      </c>
      <c r="AN31" s="35">
        <f>RTM_PXI!O31</f>
        <v>0</v>
      </c>
      <c r="AO31" s="148">
        <f>GDAM_IEX!I31</f>
        <v>4.9800000000000004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5.1326000000000001</v>
      </c>
      <c r="E32">
        <f>GT_NG!Q32</f>
        <v>8.8741460851287446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705.6540089809755</v>
      </c>
      <c r="P32" s="37">
        <v>68.207387991115866</v>
      </c>
      <c r="Q32" s="37">
        <v>22.032539774037353</v>
      </c>
      <c r="R32" s="39">
        <v>11.567343893480258</v>
      </c>
      <c r="S32" s="39">
        <v>0</v>
      </c>
      <c r="T32" s="38">
        <f>SUMPRODUCT(LTA!J32:AN32,LTA!J$101:AN$101,LTA!J$104:AN$104)</f>
        <v>20.67</v>
      </c>
      <c r="U32" s="38">
        <f>SUMPRODUCT(LTA!J32:AN32,LTA!J$102:AN$102,LTA!J$104:AN$104)</f>
        <v>118.37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7.45</v>
      </c>
      <c r="Z32" s="35">
        <f>IEX!O32</f>
        <v>0</v>
      </c>
      <c r="AA32" s="76">
        <f>STOA!I32</f>
        <v>0</v>
      </c>
      <c r="AB32" s="76">
        <f>-STOA!O32</f>
        <v>-91.52</v>
      </c>
      <c r="AC32">
        <f t="shared" si="0"/>
        <v>9.7780253333068146</v>
      </c>
      <c r="AD32">
        <f t="shared" si="1"/>
        <v>821.12000139143095</v>
      </c>
      <c r="AE32">
        <f>'IDT-1'!C32</f>
        <v>0</v>
      </c>
      <c r="AF32" s="25"/>
      <c r="AG32">
        <f t="shared" si="2"/>
        <v>821.12000139143095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-119</v>
      </c>
      <c r="AM32" s="35">
        <f>RTM_PXI!I32</f>
        <v>0</v>
      </c>
      <c r="AN32" s="35">
        <f>RTM_PXI!O32</f>
        <v>0</v>
      </c>
      <c r="AO32" s="148">
        <f>GDAM_IEX!I32</f>
        <v>18.46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5.1326000000000001</v>
      </c>
      <c r="E33">
        <f>GT_NG!Q33</f>
        <v>8.8741460851287446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714.2437952128596</v>
      </c>
      <c r="P33" s="37">
        <v>68.207387991115866</v>
      </c>
      <c r="Q33" s="37">
        <v>22.032539774037353</v>
      </c>
      <c r="R33" s="39">
        <v>21.272834866053579</v>
      </c>
      <c r="S33" s="39">
        <v>0</v>
      </c>
      <c r="T33" s="38">
        <f>SUMPRODUCT(LTA!J33:AN33,LTA!J$101:AN$101,LTA!J$104:AN$104)</f>
        <v>33.909999999999997</v>
      </c>
      <c r="U33" s="38">
        <f>SUMPRODUCT(LTA!J33:AN33,LTA!J$102:AN$102,LTA!J$104:AN$104)</f>
        <v>117.87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0.06</v>
      </c>
      <c r="Z33" s="35">
        <f>IEX!O33</f>
        <v>0</v>
      </c>
      <c r="AA33" s="76">
        <f>STOA!I33</f>
        <v>0</v>
      </c>
      <c r="AB33" s="76">
        <f>-STOA!O33</f>
        <v>-91.52</v>
      </c>
      <c r="AC33">
        <f t="shared" si="0"/>
        <v>9.8459927664147049</v>
      </c>
      <c r="AD33">
        <f t="shared" si="1"/>
        <v>865.90731116278039</v>
      </c>
      <c r="AE33">
        <f>'IDT-1'!C33</f>
        <v>0</v>
      </c>
      <c r="AF33" s="25"/>
      <c r="AG33">
        <f t="shared" si="2"/>
        <v>865.90731116278039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-101</v>
      </c>
      <c r="AM33" s="35">
        <f>RTM_PXI!I33</f>
        <v>0</v>
      </c>
      <c r="AN33" s="35">
        <f>RTM_PXI!O33</f>
        <v>0</v>
      </c>
      <c r="AO33" s="148">
        <f>GDAM_IEX!I33</f>
        <v>21.67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5.1326000000000001</v>
      </c>
      <c r="E34">
        <f>GT_NG!Q34</f>
        <v>8.8741460851287446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708.8500931720456</v>
      </c>
      <c r="P34" s="37">
        <v>68.207387991115866</v>
      </c>
      <c r="Q34" s="37">
        <v>22.032539774037353</v>
      </c>
      <c r="R34" s="39">
        <v>22.5</v>
      </c>
      <c r="S34" s="39">
        <v>0</v>
      </c>
      <c r="T34" s="38">
        <f>SUMPRODUCT(LTA!J34:AN34,LTA!J$101:AN$101,LTA!J$104:AN$104)</f>
        <v>42</v>
      </c>
      <c r="U34" s="38">
        <f>SUMPRODUCT(LTA!J34:AN34,LTA!J$102:AN$102,LTA!J$104:AN$104)</f>
        <v>117.37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1.74</v>
      </c>
      <c r="Z34" s="35">
        <f>IEX!O34</f>
        <v>0</v>
      </c>
      <c r="AA34" s="76">
        <f>STOA!I34</f>
        <v>0</v>
      </c>
      <c r="AB34" s="76">
        <f>-STOA!O34</f>
        <v>-91.52</v>
      </c>
      <c r="AC34">
        <f t="shared" si="0"/>
        <v>9.975015096823741</v>
      </c>
      <c r="AD34">
        <f t="shared" si="1"/>
        <v>880.31175192550381</v>
      </c>
      <c r="AE34">
        <f>'IDT-1'!C34</f>
        <v>0</v>
      </c>
      <c r="AF34" s="25"/>
      <c r="AG34">
        <f t="shared" si="2"/>
        <v>880.31175192550381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-102</v>
      </c>
      <c r="AM34" s="35">
        <f>RTM_PXI!I34</f>
        <v>0</v>
      </c>
      <c r="AN34" s="35">
        <f>RTM_PXI!O34</f>
        <v>0</v>
      </c>
      <c r="AO34" s="148">
        <f>GDAM_IEX!I34</f>
        <v>32.1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5.1326000000000001</v>
      </c>
      <c r="E35">
        <f>GT_NG!Q35</f>
        <v>8.8741460851287446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707.99676453613051</v>
      </c>
      <c r="P35" s="37">
        <v>68.207387991115866</v>
      </c>
      <c r="Q35" s="37">
        <v>22.032539774037353</v>
      </c>
      <c r="R35" s="39">
        <v>22.5</v>
      </c>
      <c r="S35" s="39">
        <v>0</v>
      </c>
      <c r="T35" s="38">
        <f>SUMPRODUCT(LTA!J35:AN35,LTA!J$101:AN$101,LTA!J$104:AN$104)</f>
        <v>56.589999999999996</v>
      </c>
      <c r="U35" s="38">
        <f>SUMPRODUCT(LTA!J35:AN35,LTA!J$102:AN$102,LTA!J$104:AN$104)</f>
        <v>117.03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14.22</v>
      </c>
      <c r="Z35" s="35">
        <f>IEX!O35</f>
        <v>0</v>
      </c>
      <c r="AA35" s="76">
        <f>STOA!I35</f>
        <v>0</v>
      </c>
      <c r="AB35" s="76">
        <f>-STOA!O35</f>
        <v>-91.52</v>
      </c>
      <c r="AC35">
        <f t="shared" si="0"/>
        <v>10.954175458398094</v>
      </c>
      <c r="AD35">
        <f t="shared" si="1"/>
        <v>870.33926292801448</v>
      </c>
      <c r="AE35">
        <f>'IDT-1'!C35</f>
        <v>0</v>
      </c>
      <c r="AF35" s="25"/>
      <c r="AG35">
        <f t="shared" si="2"/>
        <v>870.33926292801448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-169</v>
      </c>
      <c r="AM35" s="35">
        <f>RTM_PXI!I35</f>
        <v>0</v>
      </c>
      <c r="AN35" s="35">
        <f>RTM_PXI!O35</f>
        <v>0</v>
      </c>
      <c r="AO35" s="148">
        <f>GDAM_IEX!I35</f>
        <v>64.23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5.1326000000000001</v>
      </c>
      <c r="E36">
        <f>GT_NG!Q36</f>
        <v>8.8741460851287446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690.93828170597556</v>
      </c>
      <c r="P36" s="37">
        <v>68.207387991115866</v>
      </c>
      <c r="Q36" s="37">
        <v>22.032539774037353</v>
      </c>
      <c r="R36" s="39">
        <v>22.499999999999996</v>
      </c>
      <c r="S36" s="39">
        <v>0</v>
      </c>
      <c r="T36" s="38">
        <f>SUMPRODUCT(LTA!J36:AN36,LTA!J$101:AN$101,LTA!J$104:AN$104)</f>
        <v>72.62</v>
      </c>
      <c r="U36" s="38">
        <f>SUMPRODUCT(LTA!J36:AN36,LTA!J$102:AN$102,LTA!J$104:AN$104)</f>
        <v>116.7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10.8</v>
      </c>
      <c r="Z36" s="35">
        <f>IEX!O36</f>
        <v>0</v>
      </c>
      <c r="AA36" s="76">
        <f>STOA!I36</f>
        <v>0</v>
      </c>
      <c r="AB36" s="76">
        <f>-STOA!O36</f>
        <v>-91.52</v>
      </c>
      <c r="AC36">
        <f t="shared" si="0"/>
        <v>11.057654520301114</v>
      </c>
      <c r="AD36">
        <f t="shared" si="1"/>
        <v>869.44730103595646</v>
      </c>
      <c r="AE36">
        <f>'IDT-1'!C36</f>
        <v>0</v>
      </c>
      <c r="AF36" s="25"/>
      <c r="AG36">
        <f t="shared" si="2"/>
        <v>869.44730103595646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-176</v>
      </c>
      <c r="AM36" s="35">
        <f>RTM_PXI!I36</f>
        <v>0</v>
      </c>
      <c r="AN36" s="35">
        <f>RTM_PXI!O36</f>
        <v>0</v>
      </c>
      <c r="AO36" s="148">
        <f>GDAM_IEX!I36</f>
        <v>85.22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5.1326000000000001</v>
      </c>
      <c r="E37">
        <f>GT_NG!Q37</f>
        <v>8.8741460851287446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670.07325544144817</v>
      </c>
      <c r="P37" s="37">
        <v>68.207387991115866</v>
      </c>
      <c r="Q37" s="37">
        <v>22.032539774037353</v>
      </c>
      <c r="R37" s="39">
        <v>22.499999999999996</v>
      </c>
      <c r="S37" s="39">
        <v>0</v>
      </c>
      <c r="T37" s="38">
        <f>SUMPRODUCT(LTA!J37:AN37,LTA!J$101:AN$101,LTA!J$104:AN$104)</f>
        <v>101.99000000000001</v>
      </c>
      <c r="U37" s="38">
        <f>SUMPRODUCT(LTA!J37:AN37,LTA!J$102:AN$102,LTA!J$104:AN$104)</f>
        <v>116.2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-91.52</v>
      </c>
      <c r="AC37">
        <f t="shared" si="0"/>
        <v>10.918775315437799</v>
      </c>
      <c r="AD37">
        <f t="shared" si="1"/>
        <v>851.78115397629233</v>
      </c>
      <c r="AE37">
        <f>'IDT-1'!C37</f>
        <v>0</v>
      </c>
      <c r="AF37" s="25"/>
      <c r="AG37">
        <f t="shared" si="2"/>
        <v>851.78115397629233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-176</v>
      </c>
      <c r="AM37" s="35">
        <f>RTM_PXI!I37</f>
        <v>0</v>
      </c>
      <c r="AN37" s="35">
        <f>RTM_PXI!O37</f>
        <v>0</v>
      </c>
      <c r="AO37" s="148">
        <f>GDAM_IEX!I37</f>
        <v>70.209999999999994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5.1326000000000001</v>
      </c>
      <c r="E38">
        <f>GT_NG!Q38</f>
        <v>8.8741460851287446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663.73339776350258</v>
      </c>
      <c r="P38" s="37">
        <v>68.207387991115866</v>
      </c>
      <c r="Q38" s="37">
        <v>22.032539774037353</v>
      </c>
      <c r="R38" s="39">
        <v>22.5</v>
      </c>
      <c r="S38" s="39">
        <v>0</v>
      </c>
      <c r="T38" s="38">
        <f>SUMPRODUCT(LTA!J38:AN38,LTA!J$101:AN$101,LTA!J$104:AN$104)</f>
        <v>124.42</v>
      </c>
      <c r="U38" s="38">
        <f>SUMPRODUCT(LTA!J38:AN38,LTA!J$102:AN$102,LTA!J$104:AN$104)</f>
        <v>115.7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43.28</v>
      </c>
      <c r="Z38" s="35">
        <f>IEX!O38</f>
        <v>0</v>
      </c>
      <c r="AA38" s="76">
        <f>STOA!I38</f>
        <v>0</v>
      </c>
      <c r="AB38" s="76">
        <f>-STOA!O38</f>
        <v>-91.52</v>
      </c>
      <c r="AC38">
        <f t="shared" si="0"/>
        <v>10.704543333028154</v>
      </c>
      <c r="AD38">
        <f t="shared" si="1"/>
        <v>856.65552828075624</v>
      </c>
      <c r="AE38">
        <f>'IDT-1'!C38</f>
        <v>0</v>
      </c>
      <c r="AF38" s="25"/>
      <c r="AG38">
        <f t="shared" si="2"/>
        <v>856.65552828075624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-160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5.1326000000000001</v>
      </c>
      <c r="E39">
        <f>GT_NG!Q39</f>
        <v>8.3213110331804678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655.2118581220459</v>
      </c>
      <c r="P39" s="37">
        <v>68.207387991115866</v>
      </c>
      <c r="Q39" s="37">
        <v>22.032539774037353</v>
      </c>
      <c r="R39" s="39">
        <v>22.5</v>
      </c>
      <c r="S39" s="39">
        <v>0</v>
      </c>
      <c r="T39" s="38">
        <f>SUMPRODUCT(LTA!J39:AN39,LTA!J$101:AN$101,LTA!J$104:AN$104)</f>
        <v>150.80000000000001</v>
      </c>
      <c r="U39" s="38">
        <f>SUMPRODUCT(LTA!J39:AN39,LTA!J$102:AN$102,LTA!J$104:AN$104)</f>
        <v>119.87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28.85</v>
      </c>
      <c r="Z39" s="35">
        <f>IEX!O39</f>
        <v>0</v>
      </c>
      <c r="AA39" s="76">
        <f>STOA!I39</f>
        <v>0</v>
      </c>
      <c r="AB39" s="76">
        <f>-STOA!O39</f>
        <v>-91.52</v>
      </c>
      <c r="AC39">
        <f t="shared" si="0"/>
        <v>10.948170849202098</v>
      </c>
      <c r="AD39">
        <f t="shared" si="1"/>
        <v>839.4575260711772</v>
      </c>
      <c r="AE39">
        <f>'IDT-1'!C39</f>
        <v>0</v>
      </c>
      <c r="AF39" s="25"/>
      <c r="AG39">
        <f t="shared" si="2"/>
        <v>839.4575260711772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-184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5.1326000000000001</v>
      </c>
      <c r="E40">
        <f>GT_NG!Q40</f>
        <v>8.3213110331804678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650.1216557989203</v>
      </c>
      <c r="P40" s="37">
        <v>68.207387991115866</v>
      </c>
      <c r="Q40" s="37">
        <v>22.032539774037353</v>
      </c>
      <c r="R40" s="39">
        <v>22.5</v>
      </c>
      <c r="S40" s="39">
        <v>0</v>
      </c>
      <c r="T40" s="38">
        <f>SUMPRODUCT(LTA!J40:AN40,LTA!J$101:AN$101,LTA!J$104:AN$104)</f>
        <v>170.06</v>
      </c>
      <c r="U40" s="38">
        <f>SUMPRODUCT(LTA!J40:AN40,LTA!J$102:AN$102,LTA!J$104:AN$104)</f>
        <v>118.37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27.28</v>
      </c>
      <c r="Z40" s="35">
        <f>IEX!O40</f>
        <v>0</v>
      </c>
      <c r="AA40" s="76">
        <f>STOA!I40</f>
        <v>0</v>
      </c>
      <c r="AB40" s="76">
        <f>-STOA!O40</f>
        <v>-91.52</v>
      </c>
      <c r="AC40">
        <f t="shared" si="0"/>
        <v>10.987581361386095</v>
      </c>
      <c r="AD40">
        <f t="shared" si="1"/>
        <v>856.51791323586792</v>
      </c>
      <c r="AE40">
        <f>'IDT-1'!C40</f>
        <v>0</v>
      </c>
      <c r="AF40" s="25"/>
      <c r="AG40">
        <f t="shared" si="2"/>
        <v>856.51791323586792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-178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5.1326000000000001</v>
      </c>
      <c r="E41">
        <f>GT_NG!Q41</f>
        <v>8.3213110331804678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44.997936915459384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642.27959933702573</v>
      </c>
      <c r="P41" s="37">
        <v>68.207387991115866</v>
      </c>
      <c r="Q41" s="37">
        <v>22.032539774037353</v>
      </c>
      <c r="R41" s="39">
        <v>22.5</v>
      </c>
      <c r="S41" s="39">
        <v>0</v>
      </c>
      <c r="T41" s="38">
        <f>SUMPRODUCT(LTA!J41:AN41,LTA!J$101:AN$101,LTA!J$104:AN$104)</f>
        <v>187.2</v>
      </c>
      <c r="U41" s="38">
        <f>SUMPRODUCT(LTA!J41:AN41,LTA!J$102:AN$102,LTA!J$104:AN$104)</f>
        <v>116.7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38.47</v>
      </c>
      <c r="Z41" s="35">
        <f>IEX!O41</f>
        <v>0</v>
      </c>
      <c r="AA41" s="76">
        <f>STOA!I41</f>
        <v>0</v>
      </c>
      <c r="AB41" s="76">
        <f>-STOA!O41</f>
        <v>-91.52</v>
      </c>
      <c r="AC41">
        <f t="shared" si="0"/>
        <v>11.299432912858592</v>
      </c>
      <c r="AD41">
        <f t="shared" si="1"/>
        <v>854.02194213796031</v>
      </c>
      <c r="AE41">
        <f>'IDT-1'!C41</f>
        <v>0</v>
      </c>
      <c r="AF41" s="25"/>
      <c r="AG41">
        <f t="shared" si="2"/>
        <v>854.02194213796031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-199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5.6691899999999995</v>
      </c>
      <c r="E42">
        <f>GT_NG!Q42</f>
        <v>8.3213110331804678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44.997936915459384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647.94130190933606</v>
      </c>
      <c r="P42" s="37">
        <v>68.207387991115866</v>
      </c>
      <c r="Q42" s="37">
        <v>22.032539774037353</v>
      </c>
      <c r="R42" s="39">
        <v>22.5</v>
      </c>
      <c r="S42" s="39">
        <v>0</v>
      </c>
      <c r="T42" s="38">
        <f>SUMPRODUCT(LTA!J42:AN42,LTA!J$101:AN$101,LTA!J$104:AN$104)</f>
        <v>201.95</v>
      </c>
      <c r="U42" s="38">
        <f>SUMPRODUCT(LTA!J42:AN42,LTA!J$102:AN$102,LTA!J$104:AN$104)</f>
        <v>114.87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43.28</v>
      </c>
      <c r="Z42" s="35">
        <f>IEX!O42</f>
        <v>0</v>
      </c>
      <c r="AA42" s="76">
        <f>STOA!I42</f>
        <v>0</v>
      </c>
      <c r="AB42" s="76">
        <f>-STOA!O42</f>
        <v>-91.52</v>
      </c>
      <c r="AC42">
        <f t="shared" si="0"/>
        <v>11.509657549770425</v>
      </c>
      <c r="AD42">
        <f t="shared" si="1"/>
        <v>874.7400100733588</v>
      </c>
      <c r="AE42">
        <f>'IDT-1'!C42</f>
        <v>0</v>
      </c>
      <c r="AF42" s="25"/>
      <c r="AG42">
        <f t="shared" si="2"/>
        <v>874.7400100733588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-202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5.6691899999999995</v>
      </c>
      <c r="E43">
        <f>GT_NG!Q43</f>
        <v>8.3213110331804678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578.50687493015619</v>
      </c>
      <c r="P43" s="37">
        <v>68.207387991115866</v>
      </c>
      <c r="Q43" s="37">
        <v>22.032539774037353</v>
      </c>
      <c r="R43" s="39">
        <v>22.5</v>
      </c>
      <c r="S43" s="39">
        <v>0</v>
      </c>
      <c r="T43" s="38">
        <f>SUMPRODUCT(LTA!J43:AN43,LTA!J$101:AN$101,LTA!J$104:AN$104)</f>
        <v>216.45</v>
      </c>
      <c r="U43" s="38">
        <f>SUMPRODUCT(LTA!J43:AN43,LTA!J$102:AN$102,LTA!J$104:AN$104)</f>
        <v>114.03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84.16</v>
      </c>
      <c r="Z43" s="35">
        <f>IEX!O43</f>
        <v>0</v>
      </c>
      <c r="AA43" s="76">
        <f>STOA!I43</f>
        <v>0</v>
      </c>
      <c r="AB43" s="76">
        <f>-STOA!O43</f>
        <v>-91.52</v>
      </c>
      <c r="AC43">
        <f t="shared" si="0"/>
        <v>11.432803702805261</v>
      </c>
      <c r="AD43">
        <f t="shared" si="1"/>
        <v>854.92450002568478</v>
      </c>
      <c r="AE43">
        <f>'IDT-1'!C43</f>
        <v>0</v>
      </c>
      <c r="AF43" s="25"/>
      <c r="AG43">
        <f t="shared" si="2"/>
        <v>854.92450002568478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-207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5.6691899999999995</v>
      </c>
      <c r="E44">
        <f>GT_NG!Q44</f>
        <v>8.3213110331804678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562.407253450398</v>
      </c>
      <c r="P44" s="37">
        <v>58.93477574898067</v>
      </c>
      <c r="Q44" s="37">
        <v>11.160000000000002</v>
      </c>
      <c r="R44" s="39">
        <v>22.5</v>
      </c>
      <c r="S44" s="39">
        <v>0</v>
      </c>
      <c r="T44" s="38">
        <f>SUMPRODUCT(LTA!J44:AN44,LTA!J$101:AN$101,LTA!J$104:AN$104)</f>
        <v>225.3</v>
      </c>
      <c r="U44" s="38">
        <f>SUMPRODUCT(LTA!J44:AN44,LTA!J$102:AN$102,LTA!J$104:AN$104)</f>
        <v>113.53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125.03</v>
      </c>
      <c r="Z44" s="35">
        <f>IEX!O44</f>
        <v>0</v>
      </c>
      <c r="AA44" s="76">
        <f>STOA!I44</f>
        <v>0</v>
      </c>
      <c r="AB44" s="76">
        <f>-STOA!O44</f>
        <v>-91.52</v>
      </c>
      <c r="AC44">
        <f t="shared" si="0"/>
        <v>11.345338830754496</v>
      </c>
      <c r="AD44">
        <f t="shared" si="1"/>
        <v>891.98719140180458</v>
      </c>
      <c r="AE44">
        <f>'IDT-1'!C44</f>
        <v>0</v>
      </c>
      <c r="AF44" s="25"/>
      <c r="AG44">
        <f t="shared" si="2"/>
        <v>891.98719140180458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-183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5.6691899999999995</v>
      </c>
      <c r="E45">
        <f>GT_NG!Q45</f>
        <v>8.3213110331804678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556.84656640470473</v>
      </c>
      <c r="P45" s="37">
        <v>68.624744016848553</v>
      </c>
      <c r="Q45" s="37">
        <v>22.032539774037353</v>
      </c>
      <c r="R45" s="39">
        <v>22.5</v>
      </c>
      <c r="S45" s="39">
        <v>0</v>
      </c>
      <c r="T45" s="38">
        <f>SUMPRODUCT(LTA!J45:AN45,LTA!J$101:AN$101,LTA!J$104:AN$104)</f>
        <v>243.24</v>
      </c>
      <c r="U45" s="38">
        <f>SUMPRODUCT(LTA!J45:AN45,LTA!J$102:AN$102,LTA!J$104:AN$104)</f>
        <v>113.37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115.42</v>
      </c>
      <c r="Z45" s="35">
        <f>IEX!O45</f>
        <v>0</v>
      </c>
      <c r="AA45" s="76">
        <f>STOA!I45</f>
        <v>0</v>
      </c>
      <c r="AB45" s="76">
        <f>-STOA!O45</f>
        <v>-91.52</v>
      </c>
      <c r="AC45">
        <f t="shared" si="0"/>
        <v>11.829244719992694</v>
      </c>
      <c r="AD45">
        <f t="shared" si="1"/>
        <v>883.26735594167496</v>
      </c>
      <c r="AE45">
        <f>'IDT-1'!C45</f>
        <v>0</v>
      </c>
      <c r="AF45" s="25"/>
      <c r="AG45">
        <f t="shared" si="2"/>
        <v>883.26735594167496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-218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5.6691899999999995</v>
      </c>
      <c r="E46">
        <f>GT_NG!Q46</f>
        <v>8.3213110331804678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553.53078223515865</v>
      </c>
      <c r="P46" s="37">
        <v>68.624744016848553</v>
      </c>
      <c r="Q46" s="37">
        <v>22.032539774037353</v>
      </c>
      <c r="R46" s="39">
        <v>22.5</v>
      </c>
      <c r="S46" s="39">
        <v>0</v>
      </c>
      <c r="T46" s="38">
        <f>SUMPRODUCT(LTA!J46:AN46,LTA!J$101:AN$101,LTA!J$104:AN$104)</f>
        <v>253.99</v>
      </c>
      <c r="U46" s="38">
        <f>SUMPRODUCT(LTA!J46:AN46,LTA!J$102:AN$102,LTA!J$104:AN$104)</f>
        <v>113.2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110.61</v>
      </c>
      <c r="Z46" s="35">
        <f>IEX!O46</f>
        <v>0</v>
      </c>
      <c r="AA46" s="76">
        <f>STOA!I46</f>
        <v>0</v>
      </c>
      <c r="AB46" s="76">
        <f>-STOA!O46</f>
        <v>-91.52</v>
      </c>
      <c r="AC46">
        <f t="shared" si="0"/>
        <v>11.903416831448466</v>
      </c>
      <c r="AD46">
        <f t="shared" si="1"/>
        <v>878.64739966067316</v>
      </c>
      <c r="AE46">
        <f>'IDT-1'!C46</f>
        <v>0</v>
      </c>
      <c r="AF46" s="25"/>
      <c r="AG46">
        <f t="shared" si="2"/>
        <v>878.64739966067316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-225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5.6691899999999995</v>
      </c>
      <c r="E47">
        <f>GT_NG!Q47</f>
        <v>8.8051760378349968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547.72178446395719</v>
      </c>
      <c r="P47" s="37">
        <v>68.624744016848553</v>
      </c>
      <c r="Q47" s="37">
        <v>22.032539774037353</v>
      </c>
      <c r="R47" s="39">
        <v>22.5</v>
      </c>
      <c r="S47" s="39">
        <v>0</v>
      </c>
      <c r="T47" s="38">
        <f>SUMPRODUCT(LTA!J47:AN47,LTA!J$101:AN$101,LTA!J$104:AN$104)</f>
        <v>263.43</v>
      </c>
      <c r="U47" s="38">
        <f>SUMPRODUCT(LTA!J47:AN47,LTA!J$102:AN$102,LTA!J$104:AN$104)</f>
        <v>113.2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100.99</v>
      </c>
      <c r="Z47" s="35">
        <f>IEX!O47</f>
        <v>0</v>
      </c>
      <c r="AA47" s="76">
        <f>STOA!I47</f>
        <v>0</v>
      </c>
      <c r="AB47" s="76">
        <f>-STOA!O47</f>
        <v>-91.52</v>
      </c>
      <c r="AC47">
        <f t="shared" si="0"/>
        <v>12.001980524956277</v>
      </c>
      <c r="AD47">
        <f t="shared" si="1"/>
        <v>855.04370320061867</v>
      </c>
      <c r="AE47">
        <f>'IDT-1'!C47</f>
        <v>0</v>
      </c>
      <c r="AF47" s="25"/>
      <c r="AG47">
        <f t="shared" si="2"/>
        <v>855.04370320061867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-243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5.6691899999999995</v>
      </c>
      <c r="E48">
        <f>GT_NG!Q48</f>
        <v>8.8051760378349968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547.72185620682421</v>
      </c>
      <c r="P48" s="37">
        <v>68.624744016848553</v>
      </c>
      <c r="Q48" s="37">
        <v>22.032539774037353</v>
      </c>
      <c r="R48" s="39">
        <v>22.5</v>
      </c>
      <c r="S48" s="39">
        <v>0</v>
      </c>
      <c r="T48" s="38">
        <f>SUMPRODUCT(LTA!J48:AN48,LTA!J$101:AN$101,LTA!J$104:AN$104)</f>
        <v>265.98</v>
      </c>
      <c r="U48" s="38">
        <f>SUMPRODUCT(LTA!J48:AN48,LTA!J$102:AN$102,LTA!J$104:AN$104)</f>
        <v>113.2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91.37</v>
      </c>
      <c r="Z48" s="35">
        <f>IEX!O48</f>
        <v>0</v>
      </c>
      <c r="AA48" s="76">
        <f>STOA!I48</f>
        <v>0</v>
      </c>
      <c r="AB48" s="76">
        <f>-STOA!O48</f>
        <v>-91.52</v>
      </c>
      <c r="AC48">
        <f t="shared" si="0"/>
        <v>11.954696402833246</v>
      </c>
      <c r="AD48">
        <f t="shared" si="1"/>
        <v>847.02105906560871</v>
      </c>
      <c r="AE48">
        <f>'IDT-1'!C48</f>
        <v>0</v>
      </c>
      <c r="AF48" s="25"/>
      <c r="AG48">
        <f t="shared" si="2"/>
        <v>847.02105906560871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-244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5.6691899999999995</v>
      </c>
      <c r="E49">
        <f>GT_NG!Q49</f>
        <v>8.8051760378349968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548.44382040511857</v>
      </c>
      <c r="P49" s="37">
        <v>68.624744016848553</v>
      </c>
      <c r="Q49" s="37">
        <v>22.037044784124429</v>
      </c>
      <c r="R49" s="39">
        <v>22.5</v>
      </c>
      <c r="S49" s="39">
        <v>0</v>
      </c>
      <c r="T49" s="38">
        <f>SUMPRODUCT(LTA!J49:AN49,LTA!J$101:AN$101,LTA!J$104:AN$104)</f>
        <v>268.38</v>
      </c>
      <c r="U49" s="38">
        <f>SUMPRODUCT(LTA!J49:AN49,LTA!J$102:AN$102,LTA!J$104:AN$104)</f>
        <v>113.7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81.75</v>
      </c>
      <c r="Z49" s="35">
        <f>IEX!O49</f>
        <v>0</v>
      </c>
      <c r="AA49" s="76">
        <f>STOA!I49</f>
        <v>0</v>
      </c>
      <c r="AB49" s="76">
        <f>-STOA!O49</f>
        <v>-91.52</v>
      </c>
      <c r="AC49">
        <f t="shared" si="0"/>
        <v>11.915808180941223</v>
      </c>
      <c r="AD49">
        <f t="shared" si="1"/>
        <v>840.06641649588187</v>
      </c>
      <c r="AE49">
        <f>'IDT-1'!C49</f>
        <v>0</v>
      </c>
      <c r="AF49" s="25"/>
      <c r="AG49">
        <f t="shared" si="2"/>
        <v>840.06641649588187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-245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5.6691899999999995</v>
      </c>
      <c r="E50">
        <f>GT_NG!Q50</f>
        <v>8.8051760378349968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548.19756482476146</v>
      </c>
      <c r="P50" s="37">
        <v>68.624744016848553</v>
      </c>
      <c r="Q50" s="37">
        <v>22.037044784124429</v>
      </c>
      <c r="R50" s="39">
        <v>22.5</v>
      </c>
      <c r="S50" s="39">
        <v>0</v>
      </c>
      <c r="T50" s="38">
        <f>SUMPRODUCT(LTA!J50:AN50,LTA!J$101:AN$101,LTA!J$104:AN$104)</f>
        <v>270.01</v>
      </c>
      <c r="U50" s="38">
        <f>SUMPRODUCT(LTA!J50:AN50,LTA!J$102:AN$102,LTA!J$104:AN$104)</f>
        <v>114.2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72.14</v>
      </c>
      <c r="Z50" s="35">
        <f>IEX!O50</f>
        <v>0</v>
      </c>
      <c r="AA50" s="76">
        <f>STOA!I50</f>
        <v>0</v>
      </c>
      <c r="AB50" s="76">
        <f>-STOA!O50</f>
        <v>-91.52</v>
      </c>
      <c r="AC50">
        <f t="shared" si="0"/>
        <v>11.879127342262253</v>
      </c>
      <c r="AD50">
        <f t="shared" si="1"/>
        <v>829.37684175420407</v>
      </c>
      <c r="AE50">
        <f>'IDT-1'!C50</f>
        <v>0</v>
      </c>
      <c r="AF50" s="25"/>
      <c r="AG50">
        <f t="shared" si="2"/>
        <v>829.37684175420407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-248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5.6691899999999995</v>
      </c>
      <c r="E51">
        <f>GT_NG!Q51</f>
        <v>8.8051760378349968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538.88468885367638</v>
      </c>
      <c r="P51" s="37">
        <v>68.210000000000008</v>
      </c>
      <c r="Q51" s="37">
        <v>15.107459650302621</v>
      </c>
      <c r="R51" s="39">
        <v>22.5</v>
      </c>
      <c r="S51" s="39">
        <v>0</v>
      </c>
      <c r="T51" s="38">
        <f>SUMPRODUCT(LTA!J51:AN51,LTA!J$101:AN$101,LTA!J$104:AN$104)</f>
        <v>277.67</v>
      </c>
      <c r="U51" s="38">
        <f>SUMPRODUCT(LTA!J51:AN51,LTA!J$102:AN$102,LTA!J$104:AN$104)</f>
        <v>114.87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61.56</v>
      </c>
      <c r="Z51" s="35">
        <f>IEX!O51</f>
        <v>0</v>
      </c>
      <c r="AA51" s="76">
        <f>STOA!I51</f>
        <v>0</v>
      </c>
      <c r="AB51" s="76">
        <f>-STOA!O51</f>
        <v>-91.52</v>
      </c>
      <c r="AC51">
        <f t="shared" si="0"/>
        <v>11.794541688573394</v>
      </c>
      <c r="AD51">
        <f t="shared" si="1"/>
        <v>802.55422228613747</v>
      </c>
      <c r="AE51">
        <f>'IDT-1'!C51</f>
        <v>0</v>
      </c>
      <c r="AF51" s="25"/>
      <c r="AG51">
        <f t="shared" si="2"/>
        <v>802.55422228613747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-256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4.8992999999999993</v>
      </c>
      <c r="E52">
        <f>GT_NG!Q52</f>
        <v>8.8051760378349968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537.7346888536764</v>
      </c>
      <c r="P52" s="37">
        <v>68.213427465956485</v>
      </c>
      <c r="Q52" s="37">
        <v>15.107459650302621</v>
      </c>
      <c r="R52" s="39">
        <v>22.5</v>
      </c>
      <c r="S52" s="39">
        <v>0</v>
      </c>
      <c r="T52" s="38">
        <f>SUMPRODUCT(LTA!J52:AN52,LTA!J$101:AN$101,LTA!J$104:AN$104)</f>
        <v>278.34000000000003</v>
      </c>
      <c r="U52" s="38">
        <f>SUMPRODUCT(LTA!J52:AN52,LTA!J$102:AN$102,LTA!J$104:AN$104)</f>
        <v>115.37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51.94</v>
      </c>
      <c r="Z52" s="35">
        <f>IEX!O52</f>
        <v>0</v>
      </c>
      <c r="AA52" s="76">
        <f>STOA!I52</f>
        <v>0</v>
      </c>
      <c r="AB52" s="76">
        <f>-STOA!O52</f>
        <v>-91.52</v>
      </c>
      <c r="AC52">
        <f t="shared" si="0"/>
        <v>11.674376689394833</v>
      </c>
      <c r="AD52">
        <f t="shared" si="1"/>
        <v>797.30792475127237</v>
      </c>
      <c r="AE52">
        <f>'IDT-1'!C52</f>
        <v>0</v>
      </c>
      <c r="AF52" s="25"/>
      <c r="AG52">
        <f t="shared" si="2"/>
        <v>797.30792475127237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-251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4.8992999999999993</v>
      </c>
      <c r="E53">
        <f>GT_NG!Q53</f>
        <v>8.8051760378349968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537.7346888536764</v>
      </c>
      <c r="P53" s="37">
        <v>68.209999999999994</v>
      </c>
      <c r="Q53" s="37">
        <v>15.107459650302621</v>
      </c>
      <c r="R53" s="39">
        <v>22.5</v>
      </c>
      <c r="S53" s="39">
        <v>0</v>
      </c>
      <c r="T53" s="38">
        <f>SUMPRODUCT(LTA!J53:AN53,LTA!J$101:AN$101,LTA!J$104:AN$104)</f>
        <v>279.01</v>
      </c>
      <c r="U53" s="38">
        <f>SUMPRODUCT(LTA!J53:AN53,LTA!J$102:AN$102,LTA!J$104:AN$104)</f>
        <v>113.03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42.32</v>
      </c>
      <c r="Z53" s="35">
        <f>IEX!O53</f>
        <v>0</v>
      </c>
      <c r="AA53" s="76">
        <f>STOA!I53</f>
        <v>0</v>
      </c>
      <c r="AB53" s="76">
        <f>-STOA!O53</f>
        <v>-91.52</v>
      </c>
      <c r="AC53">
        <f t="shared" si="0"/>
        <v>11.515536090616934</v>
      </c>
      <c r="AD53">
        <f t="shared" si="1"/>
        <v>795.17333788409383</v>
      </c>
      <c r="AE53">
        <f>'IDT-1'!C53</f>
        <v>0</v>
      </c>
      <c r="AF53" s="25"/>
      <c r="AG53">
        <f t="shared" si="2"/>
        <v>795.17333788409383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-242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4.8992999999999993</v>
      </c>
      <c r="E54">
        <f>GT_NG!Q54</f>
        <v>8.8051760378349968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537.7346888536764</v>
      </c>
      <c r="P54" s="37">
        <v>68.209999999999994</v>
      </c>
      <c r="Q54" s="37">
        <v>15.107459650302621</v>
      </c>
      <c r="R54" s="39">
        <v>22.5</v>
      </c>
      <c r="S54" s="39">
        <v>0</v>
      </c>
      <c r="T54" s="38">
        <f>SUMPRODUCT(LTA!J54:AN54,LTA!J$101:AN$101,LTA!J$104:AN$104)</f>
        <v>279.67</v>
      </c>
      <c r="U54" s="38">
        <f>SUMPRODUCT(LTA!J54:AN54,LTA!J$102:AN$102,LTA!J$104:AN$104)</f>
        <v>113.53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18.27</v>
      </c>
      <c r="Z54" s="35">
        <f>IEX!O54</f>
        <v>0</v>
      </c>
      <c r="AA54" s="76">
        <f>STOA!I54</f>
        <v>0</v>
      </c>
      <c r="AB54" s="76">
        <f>-STOA!O54</f>
        <v>-91.52</v>
      </c>
      <c r="AC54">
        <f t="shared" si="0"/>
        <v>11.274103544356098</v>
      </c>
      <c r="AD54">
        <f t="shared" si="1"/>
        <v>780.52477043035458</v>
      </c>
      <c r="AE54">
        <f>'IDT-1'!C54</f>
        <v>0</v>
      </c>
      <c r="AF54" s="25"/>
      <c r="AG54">
        <f t="shared" si="2"/>
        <v>780.52477043035458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-234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4.8992999999999993</v>
      </c>
      <c r="E55">
        <f>GT_NG!Q55</f>
        <v>8.8051760378349968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527.79922184926079</v>
      </c>
      <c r="P55" s="37">
        <v>32.700000000000003</v>
      </c>
      <c r="Q55" s="37">
        <v>15.107459650302621</v>
      </c>
      <c r="R55" s="39">
        <v>22.5</v>
      </c>
      <c r="S55" s="39">
        <v>0</v>
      </c>
      <c r="T55" s="38">
        <f>SUMPRODUCT(LTA!J55:AN55,LTA!J$101:AN$101,LTA!J$104:AN$104)</f>
        <v>281.01</v>
      </c>
      <c r="U55" s="38">
        <f>SUMPRODUCT(LTA!J55:AN55,LTA!J$102:AN$102,LTA!J$104:AN$104)</f>
        <v>114.2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-91.52</v>
      </c>
      <c r="AC55">
        <f t="shared" si="0"/>
        <v>10.556961353243526</v>
      </c>
      <c r="AD55">
        <f t="shared" si="1"/>
        <v>749.53644561705153</v>
      </c>
      <c r="AE55">
        <f>'IDT-1'!C55</f>
        <v>0</v>
      </c>
      <c r="AF55" s="25"/>
      <c r="AG55">
        <f t="shared" si="2"/>
        <v>749.53644561705153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-204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4.8992999999999993</v>
      </c>
      <c r="E56">
        <f>GT_NG!Q56</f>
        <v>8.8051760378349968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518.56657255501545</v>
      </c>
      <c r="P56" s="37">
        <v>32.700000000000003</v>
      </c>
      <c r="Q56" s="37">
        <v>15.107459650302621</v>
      </c>
      <c r="R56" s="39">
        <v>22.5</v>
      </c>
      <c r="S56" s="39">
        <v>0</v>
      </c>
      <c r="T56" s="38">
        <f>SUMPRODUCT(LTA!J56:AN56,LTA!J$101:AN$101,LTA!J$104:AN$104)</f>
        <v>280.67</v>
      </c>
      <c r="U56" s="38">
        <f>SUMPRODUCT(LTA!J56:AN56,LTA!J$102:AN$102,LTA!J$104:AN$104)</f>
        <v>86.02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-91.52</v>
      </c>
      <c r="AC56">
        <f t="shared" si="0"/>
        <v>10.238906733900603</v>
      </c>
      <c r="AD56">
        <f t="shared" si="1"/>
        <v>715.10185094214921</v>
      </c>
      <c r="AE56">
        <f>'IDT-1'!C56</f>
        <v>0</v>
      </c>
      <c r="AF56" s="25"/>
      <c r="AG56">
        <f t="shared" si="2"/>
        <v>715.10185094214921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-201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4.8992999999999993</v>
      </c>
      <c r="E57">
        <f>GT_NG!Q57</f>
        <v>8.8051760378349968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518.75483309406604</v>
      </c>
      <c r="P57" s="37">
        <v>32.700000000000003</v>
      </c>
      <c r="Q57" s="37">
        <v>15.107459650302621</v>
      </c>
      <c r="R57" s="39">
        <v>22.5</v>
      </c>
      <c r="S57" s="39">
        <v>0</v>
      </c>
      <c r="T57" s="38">
        <f>SUMPRODUCT(LTA!J57:AN57,LTA!J$101:AN$101,LTA!J$104:AN$104)</f>
        <v>281.01</v>
      </c>
      <c r="U57" s="38">
        <f>SUMPRODUCT(LTA!J57:AN57,LTA!J$102:AN$102,LTA!J$104:AN$104)</f>
        <v>68.400000000000006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-91.52</v>
      </c>
      <c r="AC57">
        <f t="shared" si="0"/>
        <v>9.90905820904009</v>
      </c>
      <c r="AD57">
        <f t="shared" si="1"/>
        <v>723.33996000606032</v>
      </c>
      <c r="AE57">
        <f>'IDT-1'!C57</f>
        <v>0</v>
      </c>
      <c r="AF57" s="25"/>
      <c r="AG57">
        <f t="shared" si="2"/>
        <v>723.33996000606032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-176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5.5991999999999997</v>
      </c>
      <c r="E58">
        <f>GT_NG!Q58</f>
        <v>8.8051760378349968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524.43080985826577</v>
      </c>
      <c r="P58" s="37">
        <v>32.700000000000003</v>
      </c>
      <c r="Q58" s="37">
        <v>15.107459650302621</v>
      </c>
      <c r="R58" s="39">
        <v>22.5</v>
      </c>
      <c r="S58" s="39">
        <v>0</v>
      </c>
      <c r="T58" s="38">
        <f>SUMPRODUCT(LTA!J58:AN58,LTA!J$101:AN$101,LTA!J$104:AN$104)</f>
        <v>280.58</v>
      </c>
      <c r="U58" s="38">
        <f>SUMPRODUCT(LTA!J58:AN58,LTA!J$102:AN$102,LTA!J$104:AN$104)</f>
        <v>69.22999999999999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-91.52</v>
      </c>
      <c r="AC58">
        <f t="shared" si="0"/>
        <v>9.8832968649748025</v>
      </c>
      <c r="AD58">
        <f t="shared" si="1"/>
        <v>740.14159811432535</v>
      </c>
      <c r="AE58">
        <f>'IDT-1'!C58</f>
        <v>-19</v>
      </c>
      <c r="AF58" s="25"/>
      <c r="AG58">
        <f t="shared" si="2"/>
        <v>721.14159811432535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-166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5.5991999999999997</v>
      </c>
      <c r="E59">
        <f>GT_NG!Q59</f>
        <v>8.3213110331804678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526.05839064163638</v>
      </c>
      <c r="P59" s="37">
        <v>32.700000000000003</v>
      </c>
      <c r="Q59" s="37">
        <v>15.107459650302621</v>
      </c>
      <c r="R59" s="39">
        <v>22.5</v>
      </c>
      <c r="S59" s="39">
        <v>0</v>
      </c>
      <c r="T59" s="38">
        <f>SUMPRODUCT(LTA!J59:AN59,LTA!J$101:AN$101,LTA!J$104:AN$104)</f>
        <v>282.88</v>
      </c>
      <c r="U59" s="38">
        <f>SUMPRODUCT(LTA!J59:AN59,LTA!J$102:AN$102,LTA!J$104:AN$104)</f>
        <v>70.22999999999999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-91.52</v>
      </c>
      <c r="AC59">
        <f t="shared" si="0"/>
        <v>9.9494031211792056</v>
      </c>
      <c r="AD59">
        <f t="shared" si="1"/>
        <v>740.519207636837</v>
      </c>
      <c r="AE59">
        <f>'IDT-1'!C59</f>
        <v>-14</v>
      </c>
      <c r="AF59" s="25"/>
      <c r="AG59">
        <f t="shared" si="2"/>
        <v>726.519207636837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-170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5.5991999999999997</v>
      </c>
      <c r="E60">
        <f>GT_NG!Q60</f>
        <v>8.3213110331804678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522.58146335167396</v>
      </c>
      <c r="P60" s="37">
        <v>32.700000000000003</v>
      </c>
      <c r="Q60" s="37">
        <v>15.107459650302621</v>
      </c>
      <c r="R60" s="39">
        <v>22.5</v>
      </c>
      <c r="S60" s="39">
        <v>0</v>
      </c>
      <c r="T60" s="38">
        <f>SUMPRODUCT(LTA!J60:AN60,LTA!J$101:AN$101,LTA!J$104:AN$104)</f>
        <v>279.59999999999997</v>
      </c>
      <c r="U60" s="38">
        <f>SUMPRODUCT(LTA!J60:AN60,LTA!J$102:AN$102,LTA!J$104:AN$104)</f>
        <v>71.069999999999993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-91.52</v>
      </c>
      <c r="AC60">
        <f t="shared" si="0"/>
        <v>9.8718058151870807</v>
      </c>
      <c r="AD60">
        <f t="shared" si="1"/>
        <v>738.67987765286659</v>
      </c>
      <c r="AE60">
        <f>'IDT-1'!C60</f>
        <v>-19</v>
      </c>
      <c r="AF60" s="25"/>
      <c r="AG60">
        <f t="shared" si="2"/>
        <v>719.67987765286659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-166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5.5991999999999997</v>
      </c>
      <c r="E61">
        <f>GT_NG!Q61</f>
        <v>8.3213110331804678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532.37555393138416</v>
      </c>
      <c r="P61" s="37">
        <v>32.700000000000003</v>
      </c>
      <c r="Q61" s="37">
        <v>15.107459650302621</v>
      </c>
      <c r="R61" s="39">
        <v>22.5</v>
      </c>
      <c r="S61" s="39">
        <v>0</v>
      </c>
      <c r="T61" s="38">
        <f>SUMPRODUCT(LTA!J61:AN61,LTA!J$101:AN$101,LTA!J$104:AN$104)</f>
        <v>293.43</v>
      </c>
      <c r="U61" s="38">
        <f>SUMPRODUCT(LTA!J61:AN61,LTA!J$102:AN$102,LTA!J$104:AN$104)</f>
        <v>80.400000000000006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-91.52</v>
      </c>
      <c r="AC61">
        <f t="shared" si="0"/>
        <v>10.341103315339138</v>
      </c>
      <c r="AD61">
        <f t="shared" si="1"/>
        <v>744.16467073242495</v>
      </c>
      <c r="AE61">
        <f>'IDT-1'!C61</f>
        <v>-24</v>
      </c>
      <c r="AF61" s="25"/>
      <c r="AG61">
        <f t="shared" si="2"/>
        <v>720.16467073242495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-193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5.5991999999999997</v>
      </c>
      <c r="E62">
        <f>GT_NG!Q62</f>
        <v>8.3213110331804678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548.13457814718481</v>
      </c>
      <c r="P62" s="37">
        <v>32.700000000000003</v>
      </c>
      <c r="Q62" s="37">
        <v>15.107459650302621</v>
      </c>
      <c r="R62" s="39">
        <v>22.5</v>
      </c>
      <c r="S62" s="39">
        <v>0</v>
      </c>
      <c r="T62" s="38">
        <f>SUMPRODUCT(LTA!J62:AN62,LTA!J$101:AN$101,LTA!J$104:AN$104)</f>
        <v>285.94</v>
      </c>
      <c r="U62" s="38">
        <f>SUMPRODUCT(LTA!J62:AN62,LTA!J$102:AN$102,LTA!J$104:AN$104)</f>
        <v>80.22999999999999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-91.52</v>
      </c>
      <c r="AC62">
        <f t="shared" si="0"/>
        <v>10.498611523613633</v>
      </c>
      <c r="AD62">
        <f t="shared" si="1"/>
        <v>740.106186739951</v>
      </c>
      <c r="AE62">
        <f>'IDT-1'!C62</f>
        <v>-28</v>
      </c>
      <c r="AF62" s="25"/>
      <c r="AG62">
        <f t="shared" si="2"/>
        <v>712.106186739951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-205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5.5991999999999997</v>
      </c>
      <c r="E63">
        <f>GT_NG!Q63</f>
        <v>8.3213110331804678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549.21490043797587</v>
      </c>
      <c r="P63" s="37">
        <v>32.700000000000003</v>
      </c>
      <c r="Q63" s="37">
        <v>15.107459650302621</v>
      </c>
      <c r="R63" s="39">
        <v>22.5</v>
      </c>
      <c r="S63" s="39">
        <v>0</v>
      </c>
      <c r="T63" s="38">
        <f>SUMPRODUCT(LTA!J63:AN63,LTA!J$101:AN$101,LTA!J$104:AN$104)</f>
        <v>286.25</v>
      </c>
      <c r="U63" s="38">
        <f>SUMPRODUCT(LTA!J63:AN63,LTA!J$102:AN$102,LTA!J$104:AN$104)</f>
        <v>82.07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-91.52</v>
      </c>
      <c r="AC63">
        <f t="shared" si="0"/>
        <v>10.80681549565556</v>
      </c>
      <c r="AD63">
        <f t="shared" si="1"/>
        <v>707.02830505870008</v>
      </c>
      <c r="AE63">
        <f>'IDT-1'!C63</f>
        <v>-23</v>
      </c>
      <c r="AF63" s="25"/>
      <c r="AG63">
        <f t="shared" si="2"/>
        <v>684.02830505870008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-241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5.5991999999999997</v>
      </c>
      <c r="E64">
        <f>GT_NG!Q64</f>
        <v>8.3213110331804678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549.48892367377607</v>
      </c>
      <c r="P64" s="37">
        <v>32.700000000000003</v>
      </c>
      <c r="Q64" s="37">
        <v>15.107459650302621</v>
      </c>
      <c r="R64" s="39">
        <v>22.5</v>
      </c>
      <c r="S64" s="39">
        <v>0</v>
      </c>
      <c r="T64" s="38">
        <f>SUMPRODUCT(LTA!J64:AN64,LTA!J$101:AN$101,LTA!J$104:AN$104)</f>
        <v>274.74</v>
      </c>
      <c r="U64" s="38">
        <f>SUMPRODUCT(LTA!J64:AN64,LTA!J$102:AN$102,LTA!J$104:AN$104)</f>
        <v>81.22999999999999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-91.52</v>
      </c>
      <c r="AC64">
        <f t="shared" si="0"/>
        <v>10.689038922046986</v>
      </c>
      <c r="AD64">
        <f t="shared" si="1"/>
        <v>698.07010486810884</v>
      </c>
      <c r="AE64">
        <f>'IDT-1'!C64</f>
        <v>-23</v>
      </c>
      <c r="AF64" s="25"/>
      <c r="AG64">
        <f t="shared" si="2"/>
        <v>675.07010486810884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-238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5.5991999999999997</v>
      </c>
      <c r="E65">
        <f>GT_NG!Q65</f>
        <v>8.3213110331804678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554.70538120741799</v>
      </c>
      <c r="P65" s="37">
        <v>32.700000000000003</v>
      </c>
      <c r="Q65" s="37">
        <v>15.107459650302621</v>
      </c>
      <c r="R65" s="39">
        <v>22.49</v>
      </c>
      <c r="S65" s="39">
        <v>0</v>
      </c>
      <c r="T65" s="38">
        <f>SUMPRODUCT(LTA!J65:AN65,LTA!J$101:AN$101,LTA!J$104:AN$104)</f>
        <v>260.37</v>
      </c>
      <c r="U65" s="38">
        <f>SUMPRODUCT(LTA!J65:AN65,LTA!J$102:AN$102,LTA!J$104:AN$104)</f>
        <v>80.22999999999999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-91.52</v>
      </c>
      <c r="AC65">
        <f t="shared" si="0"/>
        <v>10.39750769717908</v>
      </c>
      <c r="AD65">
        <f t="shared" si="1"/>
        <v>715.19809362661874</v>
      </c>
      <c r="AE65">
        <f>'IDT-1'!C65</f>
        <v>-49</v>
      </c>
      <c r="AF65" s="25"/>
      <c r="AG65">
        <f t="shared" si="2"/>
        <v>666.19809362661874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-211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5.5991999999999997</v>
      </c>
      <c r="E66">
        <f>GT_NG!Q66</f>
        <v>8.3213110331804678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560.64603402534215</v>
      </c>
      <c r="P66" s="37">
        <v>32.700000000000003</v>
      </c>
      <c r="Q66" s="37">
        <v>15.107459650302621</v>
      </c>
      <c r="R66" s="39">
        <v>22.31</v>
      </c>
      <c r="S66" s="39">
        <v>0</v>
      </c>
      <c r="T66" s="38">
        <f>SUMPRODUCT(LTA!J66:AN66,LTA!J$101:AN$101,LTA!J$104:AN$104)</f>
        <v>242.01</v>
      </c>
      <c r="U66" s="38">
        <f>SUMPRODUCT(LTA!J66:AN66,LTA!J$102:AN$102,LTA!J$104:AN$104)</f>
        <v>79.22999999999999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-91.52</v>
      </c>
      <c r="AC66">
        <f t="shared" si="0"/>
        <v>10.3150167440067</v>
      </c>
      <c r="AD66">
        <f t="shared" si="1"/>
        <v>698.68123739771522</v>
      </c>
      <c r="AE66">
        <f>'IDT-1'!C66</f>
        <v>-39</v>
      </c>
      <c r="AF66" s="25"/>
      <c r="AG66">
        <f t="shared" si="2"/>
        <v>659.68123739771522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-214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5.5991999999999997</v>
      </c>
      <c r="E67">
        <f>GT_NG!Q67</f>
        <v>8.3213110331804678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566.44165574342117</v>
      </c>
      <c r="P67" s="37">
        <v>32.700000000000003</v>
      </c>
      <c r="Q67" s="37">
        <v>15.107459650302621</v>
      </c>
      <c r="R67" s="39">
        <v>20.43</v>
      </c>
      <c r="S67" s="39">
        <v>0</v>
      </c>
      <c r="T67" s="38">
        <f>SUMPRODUCT(LTA!J67:AN67,LTA!J$101:AN$101,LTA!J$104:AN$104)</f>
        <v>223.24</v>
      </c>
      <c r="U67" s="38">
        <f>SUMPRODUCT(LTA!J67:AN67,LTA!J$102:AN$102,LTA!J$104:AN$104)</f>
        <v>77.900000000000006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-91.52</v>
      </c>
      <c r="AC67">
        <f t="shared" si="0"/>
        <v>10.118026728864276</v>
      </c>
      <c r="AD67">
        <f t="shared" si="1"/>
        <v>691.69384913093666</v>
      </c>
      <c r="AE67">
        <f>'IDT-1'!C67</f>
        <v>-19</v>
      </c>
      <c r="AF67" s="25"/>
      <c r="AG67">
        <f t="shared" si="2"/>
        <v>672.69384913093666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-205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5.5991999999999997</v>
      </c>
      <c r="E68">
        <f>GT_NG!Q68</f>
        <v>8.3213110331804678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570.85165574342125</v>
      </c>
      <c r="P68" s="37">
        <v>32.700000000000003</v>
      </c>
      <c r="Q68" s="37">
        <v>15.107459650302621</v>
      </c>
      <c r="R68" s="39">
        <v>18.86</v>
      </c>
      <c r="S68" s="39">
        <v>0</v>
      </c>
      <c r="T68" s="38">
        <f>SUMPRODUCT(LTA!J68:AN68,LTA!J$101:AN$101,LTA!J$104:AN$104)</f>
        <v>202.59</v>
      </c>
      <c r="U68" s="38">
        <f>SUMPRODUCT(LTA!J68:AN68,LTA!J$102:AN$102,LTA!J$104:AN$104)</f>
        <v>76.400000000000006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-91.52</v>
      </c>
      <c r="AC68">
        <f t="shared" ref="AC68:AC98" si="3">SUMIF(B68:AB68,"&gt;0")*$AC$2-SUMIF(B68:AB68,"&lt;0")*($AC$2/(1-$AC$2))+SUMIF(AI68:AR68,"&gt;0")*$AC$2-SUMIF(AI68:AR68,"&lt;0")*($AC$2/(1-$AC$2))</f>
        <v>9.9438247740164663</v>
      </c>
      <c r="AD68">
        <f t="shared" ref="AD68:AD98" si="4">SUM(B68:AB68,AI68:AV68)-AC68</f>
        <v>675.55805108578465</v>
      </c>
      <c r="AE68">
        <f>'IDT-1'!C68</f>
        <v>-1</v>
      </c>
      <c r="AF68" s="25"/>
      <c r="AG68">
        <f t="shared" ref="AG68:AG98" si="5">SUM(AD68:AF68)</f>
        <v>674.55805108578465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-202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5.5991999999999997</v>
      </c>
      <c r="E69">
        <f>GT_NG!Q69</f>
        <v>8.3213110331804678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595.24266042947454</v>
      </c>
      <c r="P69" s="37">
        <v>26.67</v>
      </c>
      <c r="Q69" s="37">
        <v>11.65</v>
      </c>
      <c r="R69" s="39">
        <v>17.8</v>
      </c>
      <c r="S69" s="39">
        <v>0</v>
      </c>
      <c r="T69" s="38">
        <f>SUMPRODUCT(LTA!J69:AN69,LTA!J$101:AN$101,LTA!J$104:AN$104)</f>
        <v>178.98</v>
      </c>
      <c r="U69" s="38">
        <f>SUMPRODUCT(LTA!J69:AN69,LTA!J$102:AN$102,LTA!J$104:AN$104)</f>
        <v>103.75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-91.52</v>
      </c>
      <c r="AC69">
        <f t="shared" si="3"/>
        <v>10.198896199534385</v>
      </c>
      <c r="AD69">
        <f t="shared" si="4"/>
        <v>677.8865246960172</v>
      </c>
      <c r="AE69">
        <f>'IDT-1'!C69</f>
        <v>0</v>
      </c>
      <c r="AF69" s="25"/>
      <c r="AG69">
        <f t="shared" si="5"/>
        <v>677.8865246960172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-217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5.5991999999999997</v>
      </c>
      <c r="E70">
        <f>GT_NG!Q70</f>
        <v>8.3213110331804678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605.45238336945488</v>
      </c>
      <c r="P70" s="37">
        <v>32.70000000000001</v>
      </c>
      <c r="Q70" s="37">
        <v>11.65</v>
      </c>
      <c r="R70" s="39">
        <v>17.53</v>
      </c>
      <c r="S70" s="39">
        <v>0</v>
      </c>
      <c r="T70" s="38">
        <f>SUMPRODUCT(LTA!J70:AN70,LTA!J$101:AN$101,LTA!J$104:AN$104)</f>
        <v>157.47</v>
      </c>
      <c r="U70" s="38">
        <f>SUMPRODUCT(LTA!J70:AN70,LTA!J$102:AN$102,LTA!J$104:AN$104)</f>
        <v>120.87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24.05</v>
      </c>
      <c r="Z70" s="35">
        <f>IEX!O70</f>
        <v>0</v>
      </c>
      <c r="AA70" s="76">
        <f>STOA!I70</f>
        <v>0</v>
      </c>
      <c r="AB70" s="76">
        <f>-STOA!O70</f>
        <v>-91.52</v>
      </c>
      <c r="AC70">
        <f t="shared" si="3"/>
        <v>10.71264758694436</v>
      </c>
      <c r="AD70">
        <f t="shared" si="4"/>
        <v>683.00249624858759</v>
      </c>
      <c r="AE70">
        <f>'IDT-1'!C70</f>
        <v>0</v>
      </c>
      <c r="AF70" s="25"/>
      <c r="AG70">
        <f t="shared" si="5"/>
        <v>683.00249624858759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-247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5.5991999999999997</v>
      </c>
      <c r="E71">
        <f>GT_NG!Q71</f>
        <v>8.8051760378349968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627.5645050130513</v>
      </c>
      <c r="P71" s="37">
        <v>68.207372091231321</v>
      </c>
      <c r="Q71" s="37">
        <v>22.032539774037353</v>
      </c>
      <c r="R71" s="39">
        <v>11.51</v>
      </c>
      <c r="S71" s="39">
        <v>0</v>
      </c>
      <c r="T71" s="38">
        <f>SUMPRODUCT(LTA!J71:AN71,LTA!J$101:AN$101,LTA!J$104:AN$104)</f>
        <v>130.72</v>
      </c>
      <c r="U71" s="38">
        <f>SUMPRODUCT(LTA!J71:AN71,LTA!J$102:AN$102,LTA!J$104:AN$104)</f>
        <v>119.87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48.09</v>
      </c>
      <c r="Z71" s="35">
        <f>IEX!O71</f>
        <v>0</v>
      </c>
      <c r="AA71" s="76">
        <f>STOA!I71</f>
        <v>0</v>
      </c>
      <c r="AB71" s="76">
        <f>-STOA!O71</f>
        <v>-91.52</v>
      </c>
      <c r="AC71">
        <f t="shared" si="3"/>
        <v>11.265279414741066</v>
      </c>
      <c r="AD71">
        <f t="shared" si="4"/>
        <v>729.20576293431066</v>
      </c>
      <c r="AE71">
        <f>'IDT-1'!C71</f>
        <v>0</v>
      </c>
      <c r="AF71" s="25"/>
      <c r="AG71">
        <f t="shared" si="5"/>
        <v>729.20576293431066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-259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5.5991999999999997</v>
      </c>
      <c r="E72">
        <f>GT_NG!Q72</f>
        <v>8.8051760378349968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689.75229227431009</v>
      </c>
      <c r="P72" s="37">
        <v>68.207372091231321</v>
      </c>
      <c r="Q72" s="37">
        <v>22.032539774037353</v>
      </c>
      <c r="R72" s="39">
        <v>6.7573438113948914</v>
      </c>
      <c r="S72" s="39">
        <v>0</v>
      </c>
      <c r="T72" s="38">
        <f>SUMPRODUCT(LTA!J72:AN72,LTA!J$101:AN$101,LTA!J$104:AN$104)</f>
        <v>104.78999999999999</v>
      </c>
      <c r="U72" s="38">
        <f>SUMPRODUCT(LTA!J72:AN72,LTA!J$102:AN$102,LTA!J$104:AN$104)</f>
        <v>118.7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58.67</v>
      </c>
      <c r="Z72" s="35">
        <f>IEX!O72</f>
        <v>0</v>
      </c>
      <c r="AA72" s="76">
        <f>STOA!I72</f>
        <v>0</v>
      </c>
      <c r="AB72" s="76">
        <f>-STOA!O72</f>
        <v>-91.52</v>
      </c>
      <c r="AC72">
        <f t="shared" si="3"/>
        <v>11.70233721134683</v>
      </c>
      <c r="AD72">
        <f t="shared" si="4"/>
        <v>754.68383621035844</v>
      </c>
      <c r="AE72">
        <f>'IDT-1'!C72</f>
        <v>0</v>
      </c>
      <c r="AF72" s="25"/>
      <c r="AG72">
        <f t="shared" si="5"/>
        <v>754.68383621035844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-274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5.5991999999999997</v>
      </c>
      <c r="E73">
        <f>GT_NG!Q73</f>
        <v>8.8051760378349968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743.67071992197657</v>
      </c>
      <c r="P73" s="37">
        <v>68.207372091231321</v>
      </c>
      <c r="Q73" s="37">
        <v>22.032539774037353</v>
      </c>
      <c r="R73" s="39">
        <v>2.0099999999999998</v>
      </c>
      <c r="S73" s="39">
        <v>0</v>
      </c>
      <c r="T73" s="38">
        <f>SUMPRODUCT(LTA!J73:AN73,LTA!J$101:AN$101,LTA!J$104:AN$104)</f>
        <v>76.47</v>
      </c>
      <c r="U73" s="38">
        <f>SUMPRODUCT(LTA!J73:AN73,LTA!J$102:AN$102,LTA!J$104:AN$104)</f>
        <v>117.37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-91.52</v>
      </c>
      <c r="AC73">
        <f t="shared" si="3"/>
        <v>11.109532616367209</v>
      </c>
      <c r="AD73">
        <f t="shared" si="4"/>
        <v>745.5354752087128</v>
      </c>
      <c r="AE73">
        <f>'IDT-1'!C73</f>
        <v>0</v>
      </c>
      <c r="AF73" s="25"/>
      <c r="AG73">
        <f t="shared" si="5"/>
        <v>745.5354752087128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-241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5.5991999999999997</v>
      </c>
      <c r="E74">
        <f>GT_NG!Q74</f>
        <v>8.8051760378349968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743.29212422234718</v>
      </c>
      <c r="P74" s="37">
        <v>68.207372091231321</v>
      </c>
      <c r="Q74" s="37">
        <v>22.032539774037353</v>
      </c>
      <c r="R74" s="39">
        <v>0.68733590733590733</v>
      </c>
      <c r="S74" s="39">
        <v>0</v>
      </c>
      <c r="T74" s="38">
        <f>SUMPRODUCT(LTA!J74:AN74,LTA!J$101:AN$101,LTA!J$104:AN$104)</f>
        <v>63.43</v>
      </c>
      <c r="U74" s="38">
        <f>SUMPRODUCT(LTA!J74:AN74,LTA!J$102:AN$102,LTA!J$104:AN$104)</f>
        <v>116.2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24.05</v>
      </c>
      <c r="Z74" s="35">
        <f>IEX!O74</f>
        <v>0</v>
      </c>
      <c r="AA74" s="76">
        <f>STOA!I74</f>
        <v>0</v>
      </c>
      <c r="AB74" s="76">
        <f>-STOA!O74</f>
        <v>-91.52</v>
      </c>
      <c r="AC74">
        <f t="shared" si="3"/>
        <v>11.117985562009089</v>
      </c>
      <c r="AD74">
        <f t="shared" si="4"/>
        <v>760.66576247077739</v>
      </c>
      <c r="AE74">
        <f>'IDT-1'!C74</f>
        <v>0</v>
      </c>
      <c r="AF74" s="25"/>
      <c r="AG74">
        <f t="shared" si="5"/>
        <v>760.66576247077739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-234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5.2609149999999998</v>
      </c>
      <c r="E75">
        <f>GT_NG!Q75</f>
        <v>8.8741460851287446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767.20552588970554</v>
      </c>
      <c r="P75" s="37">
        <v>68.207372091231321</v>
      </c>
      <c r="Q75" s="37">
        <v>22.032539774037353</v>
      </c>
      <c r="R75" s="39">
        <v>0</v>
      </c>
      <c r="S75" s="39">
        <v>0</v>
      </c>
      <c r="T75" s="38">
        <f>SUMPRODUCT(LTA!J75:AN75,LTA!J$101:AN$101,LTA!J$104:AN$104)</f>
        <v>40.33</v>
      </c>
      <c r="U75" s="38">
        <f>SUMPRODUCT(LTA!J75:AN75,LTA!J$102:AN$102,LTA!J$104:AN$104)</f>
        <v>116.87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-291.52</v>
      </c>
      <c r="AC75">
        <f t="shared" si="3"/>
        <v>14.875339333000777</v>
      </c>
      <c r="AD75">
        <f t="shared" si="4"/>
        <v>764.76515950710234</v>
      </c>
      <c r="AE75">
        <f>'IDT-1'!C75</f>
        <v>0</v>
      </c>
      <c r="AF75" s="25"/>
      <c r="AG75">
        <f t="shared" si="5"/>
        <v>764.76515950710234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-270</v>
      </c>
      <c r="AM75" s="35">
        <f>RTM_PXI!I75</f>
        <v>0</v>
      </c>
      <c r="AN75" s="35">
        <f>RTM_PXI!O75</f>
        <v>0</v>
      </c>
      <c r="AO75" s="148">
        <f>GDAM_IEX!I75</f>
        <v>267.38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5.2609149999999998</v>
      </c>
      <c r="E76">
        <f>GT_NG!Q76</f>
        <v>8.8741460851287446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774.38619582429124</v>
      </c>
      <c r="P76" s="37">
        <v>68.207372091231321</v>
      </c>
      <c r="Q76" s="37">
        <v>22.032539774037353</v>
      </c>
      <c r="R76" s="39">
        <v>0</v>
      </c>
      <c r="S76" s="39">
        <v>0</v>
      </c>
      <c r="T76" s="38">
        <f>SUMPRODUCT(LTA!J76:AN76,LTA!J$101:AN$101,LTA!J$104:AN$104)</f>
        <v>36.659999999999997</v>
      </c>
      <c r="U76" s="38">
        <f>SUMPRODUCT(LTA!J76:AN76,LTA!J$102:AN$102,LTA!J$104:AN$104)</f>
        <v>116.7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148.57</v>
      </c>
      <c r="Z76" s="35">
        <f>IEX!O76</f>
        <v>0</v>
      </c>
      <c r="AA76" s="76">
        <f>STOA!I76</f>
        <v>0</v>
      </c>
      <c r="AB76" s="76">
        <f>-STOA!O76</f>
        <v>-291.52</v>
      </c>
      <c r="AC76">
        <f t="shared" si="3"/>
        <v>15.089003240207941</v>
      </c>
      <c r="AD76">
        <f t="shared" si="4"/>
        <v>793.95216553448063</v>
      </c>
      <c r="AE76">
        <f>'IDT-1'!C76</f>
        <v>0</v>
      </c>
      <c r="AF76" s="25"/>
      <c r="AG76">
        <f t="shared" si="5"/>
        <v>793.95216553448063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-269</v>
      </c>
      <c r="AM76" s="35">
        <f>RTM_PXI!I76</f>
        <v>0</v>
      </c>
      <c r="AN76" s="35">
        <f>RTM_PXI!O76</f>
        <v>0</v>
      </c>
      <c r="AO76" s="148">
        <f>GDAM_IEX!I76</f>
        <v>143.87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5.2609149999999998</v>
      </c>
      <c r="E77">
        <f>GT_NG!Q77</f>
        <v>8.8741460851287446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772.90318167936948</v>
      </c>
      <c r="P77" s="37">
        <v>68.207372091231321</v>
      </c>
      <c r="Q77" s="37">
        <v>22.032539774037353</v>
      </c>
      <c r="R77" s="39">
        <v>0</v>
      </c>
      <c r="S77" s="39">
        <v>0</v>
      </c>
      <c r="T77" s="38">
        <f>SUMPRODUCT(LTA!J77:AN77,LTA!J$101:AN$101,LTA!J$104:AN$104)</f>
        <v>23.33</v>
      </c>
      <c r="U77" s="38">
        <f>SUMPRODUCT(LTA!J77:AN77,LTA!J$102:AN$102,LTA!J$104:AN$104)</f>
        <v>112.7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153.36000000000001</v>
      </c>
      <c r="Z77" s="35">
        <f>IEX!O77</f>
        <v>0</v>
      </c>
      <c r="AA77" s="76">
        <f>STOA!I77</f>
        <v>0</v>
      </c>
      <c r="AB77" s="76">
        <f>-STOA!O77</f>
        <v>-341.52</v>
      </c>
      <c r="AC77">
        <f t="shared" si="3"/>
        <v>15.21151232129057</v>
      </c>
      <c r="AD77">
        <f t="shared" si="4"/>
        <v>799.49664230847623</v>
      </c>
      <c r="AE77">
        <f>'IDT-1'!C77</f>
        <v>0</v>
      </c>
      <c r="AF77" s="25"/>
      <c r="AG77">
        <f t="shared" si="5"/>
        <v>799.49664230847623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-224</v>
      </c>
      <c r="AM77" s="35">
        <f>RTM_PXI!I77</f>
        <v>0</v>
      </c>
      <c r="AN77" s="35">
        <f>RTM_PXI!O77</f>
        <v>0</v>
      </c>
      <c r="AO77" s="148">
        <f>GDAM_IEX!I77</f>
        <v>168.56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5.2609149999999998</v>
      </c>
      <c r="E78">
        <f>GT_NG!Q78</f>
        <v>8.8741460851287446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763.58659643076169</v>
      </c>
      <c r="P78" s="37">
        <v>68.207372091231321</v>
      </c>
      <c r="Q78" s="37">
        <v>22.032539774037353</v>
      </c>
      <c r="R78" s="39">
        <v>0</v>
      </c>
      <c r="S78" s="39">
        <v>0</v>
      </c>
      <c r="T78" s="38">
        <f>SUMPRODUCT(LTA!J78:AN78,LTA!J$101:AN$101,LTA!J$104:AN$104)</f>
        <v>24</v>
      </c>
      <c r="U78" s="38">
        <f>SUMPRODUCT(LTA!J78:AN78,LTA!J$102:AN$102,LTA!J$104:AN$104)</f>
        <v>112.7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147.12</v>
      </c>
      <c r="Z78" s="35">
        <f>IEX!O78</f>
        <v>0</v>
      </c>
      <c r="AA78" s="76">
        <f>STOA!I78</f>
        <v>0</v>
      </c>
      <c r="AB78" s="76">
        <f>-STOA!O78</f>
        <v>-341.52</v>
      </c>
      <c r="AC78">
        <f t="shared" si="3"/>
        <v>15.14777959291664</v>
      </c>
      <c r="AD78">
        <f t="shared" si="4"/>
        <v>787.37378978824233</v>
      </c>
      <c r="AE78">
        <f>'IDT-1'!C78</f>
        <v>0</v>
      </c>
      <c r="AF78" s="25"/>
      <c r="AG78">
        <f t="shared" si="5"/>
        <v>787.37378978824233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-226</v>
      </c>
      <c r="AM78" s="35">
        <f>RTM_PXI!I78</f>
        <v>0</v>
      </c>
      <c r="AN78" s="35">
        <f>RTM_PXI!O78</f>
        <v>0</v>
      </c>
      <c r="AO78" s="148">
        <f>GDAM_IEX!I78</f>
        <v>173.26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5.2609149999999998</v>
      </c>
      <c r="E79">
        <f>GT_NG!Q79</f>
        <v>8.8741460851287446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47.01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737.50097493491376</v>
      </c>
      <c r="P79" s="37">
        <v>68.207372091231321</v>
      </c>
      <c r="Q79" s="37">
        <v>22.032539774037353</v>
      </c>
      <c r="R79" s="39">
        <v>0</v>
      </c>
      <c r="S79" s="39">
        <v>0</v>
      </c>
      <c r="T79" s="38">
        <f>SUMPRODUCT(LTA!J79:AN79,LTA!J$101:AN$101,LTA!J$104:AN$104)</f>
        <v>22.67</v>
      </c>
      <c r="U79" s="38">
        <f>SUMPRODUCT(LTA!J79:AN79,LTA!J$102:AN$102,LTA!J$104:AN$104)</f>
        <v>112.37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155.56</v>
      </c>
      <c r="Z79" s="35">
        <f>IEX!O79</f>
        <v>0</v>
      </c>
      <c r="AA79" s="76">
        <f>STOA!I79</f>
        <v>0</v>
      </c>
      <c r="AB79" s="76">
        <f>-STOA!O79</f>
        <v>-341.52</v>
      </c>
      <c r="AC79">
        <f t="shared" si="3"/>
        <v>15.359846156053299</v>
      </c>
      <c r="AD79">
        <f t="shared" si="4"/>
        <v>780.21610172925784</v>
      </c>
      <c r="AE79">
        <f>'IDT-1'!C79</f>
        <v>0</v>
      </c>
      <c r="AF79" s="25"/>
      <c r="AG79">
        <f t="shared" si="5"/>
        <v>780.21610172925784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-243</v>
      </c>
      <c r="AM79" s="35">
        <f>RTM_PXI!I79</f>
        <v>0</v>
      </c>
      <c r="AN79" s="35">
        <f>RTM_PXI!O79</f>
        <v>0</v>
      </c>
      <c r="AO79" s="148">
        <f>GDAM_IEX!I79</f>
        <v>200.61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5.2609149999999998</v>
      </c>
      <c r="E80">
        <f>GT_NG!Q80</f>
        <v>8.8741460851287446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47.01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730.30508215820544</v>
      </c>
      <c r="P80" s="37">
        <v>68.207372091231321</v>
      </c>
      <c r="Q80" s="37">
        <v>22.032539774037353</v>
      </c>
      <c r="R80" s="39">
        <v>0</v>
      </c>
      <c r="S80" s="39">
        <v>0</v>
      </c>
      <c r="T80" s="38">
        <f>SUMPRODUCT(LTA!J80:AN80,LTA!J$101:AN$101,LTA!J$104:AN$104)</f>
        <v>23</v>
      </c>
      <c r="U80" s="38">
        <f>SUMPRODUCT(LTA!J80:AN80,LTA!J$102:AN$102,LTA!J$104:AN$104)</f>
        <v>112.37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115.86</v>
      </c>
      <c r="Z80" s="35">
        <f>IEX!O80</f>
        <v>0</v>
      </c>
      <c r="AA80" s="76">
        <f>STOA!I80</f>
        <v>0</v>
      </c>
      <c r="AB80" s="76">
        <f>-STOA!O80</f>
        <v>-341.52</v>
      </c>
      <c r="AC80">
        <f t="shared" si="3"/>
        <v>15.140374919264559</v>
      </c>
      <c r="AD80">
        <f t="shared" si="4"/>
        <v>760.32968018933821</v>
      </c>
      <c r="AE80">
        <f>'IDT-1'!C80</f>
        <v>0</v>
      </c>
      <c r="AF80" s="25"/>
      <c r="AG80">
        <f t="shared" si="5"/>
        <v>760.32968018933821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-239</v>
      </c>
      <c r="AM80" s="35">
        <f>RTM_PXI!I80</f>
        <v>0</v>
      </c>
      <c r="AN80" s="35">
        <f>RTM_PXI!O80</f>
        <v>0</v>
      </c>
      <c r="AO80" s="148">
        <f>GDAM_IEX!I80</f>
        <v>223.07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5.2609149999999998</v>
      </c>
      <c r="E81">
        <f>GT_NG!Q81</f>
        <v>8.8741460851287446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47.01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730.62005013648525</v>
      </c>
      <c r="P81" s="37">
        <v>68.207372091231321</v>
      </c>
      <c r="Q81" s="37">
        <v>22.032539774037353</v>
      </c>
      <c r="R81" s="39">
        <v>0</v>
      </c>
      <c r="S81" s="39">
        <v>0</v>
      </c>
      <c r="T81" s="38">
        <f>SUMPRODUCT(LTA!J81:AN81,LTA!J$101:AN$101,LTA!J$104:AN$104)</f>
        <v>16.670000000000002</v>
      </c>
      <c r="U81" s="38">
        <f>SUMPRODUCT(LTA!J81:AN81,LTA!J$102:AN$102,LTA!J$104:AN$104)</f>
        <v>110.2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278.92</v>
      </c>
      <c r="Z81" s="35">
        <f>IEX!O81</f>
        <v>0</v>
      </c>
      <c r="AA81" s="76">
        <f>STOA!I81</f>
        <v>0</v>
      </c>
      <c r="AB81" s="76">
        <f>-STOA!O81</f>
        <v>-341.52</v>
      </c>
      <c r="AC81">
        <f t="shared" si="3"/>
        <v>14.191803800517111</v>
      </c>
      <c r="AD81">
        <f t="shared" si="4"/>
        <v>746.08321928636542</v>
      </c>
      <c r="AE81">
        <f>'IDT-1'!C81</f>
        <v>0</v>
      </c>
      <c r="AF81" s="25"/>
      <c r="AG81">
        <f t="shared" si="5"/>
        <v>746.08321928636542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-186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5.2609149999999998</v>
      </c>
      <c r="E82">
        <f>GT_NG!Q82</f>
        <v>8.8741460851287446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47.01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725.67731041060665</v>
      </c>
      <c r="P82" s="37">
        <v>68.207372091231321</v>
      </c>
      <c r="Q82" s="37">
        <v>22.032539774037353</v>
      </c>
      <c r="R82" s="39">
        <v>0</v>
      </c>
      <c r="S82" s="39">
        <v>0</v>
      </c>
      <c r="T82" s="38">
        <f>SUMPRODUCT(LTA!J82:AN82,LTA!J$101:AN$101,LTA!J$104:AN$104)</f>
        <v>16.670000000000002</v>
      </c>
      <c r="U82" s="38">
        <f>SUMPRODUCT(LTA!J82:AN82,LTA!J$102:AN$102,LTA!J$104:AN$104)</f>
        <v>110.2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264.49</v>
      </c>
      <c r="Z82" s="35">
        <f>IEX!O82</f>
        <v>0</v>
      </c>
      <c r="AA82" s="76">
        <f>STOA!I82</f>
        <v>0</v>
      </c>
      <c r="AB82" s="76">
        <f>-STOA!O82</f>
        <v>-341.52</v>
      </c>
      <c r="AC82">
        <f t="shared" si="3"/>
        <v>14.048557748937865</v>
      </c>
      <c r="AD82">
        <f t="shared" si="4"/>
        <v>725.85372561206646</v>
      </c>
      <c r="AE82">
        <f>'IDT-1'!C82</f>
        <v>0</v>
      </c>
      <c r="AF82" s="25"/>
      <c r="AG82">
        <f t="shared" si="5"/>
        <v>725.85372561206646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-187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5.2609149999999998</v>
      </c>
      <c r="E83">
        <f>GT_NG!Q83</f>
        <v>8.8741460851287446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725.78250441681973</v>
      </c>
      <c r="P83" s="37">
        <v>68.207372091231321</v>
      </c>
      <c r="Q83" s="37">
        <v>22.032539774037353</v>
      </c>
      <c r="R83" s="39">
        <v>0</v>
      </c>
      <c r="S83" s="39">
        <v>0</v>
      </c>
      <c r="T83" s="38">
        <f>SUMPRODUCT(LTA!J83:AN83,LTA!J$101:AN$101,LTA!J$104:AN$104)</f>
        <v>28.33</v>
      </c>
      <c r="U83" s="38">
        <f>SUMPRODUCT(LTA!J83:AN83,LTA!J$102:AN$102,LTA!J$104:AN$104)</f>
        <v>111.03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192.36</v>
      </c>
      <c r="Z83" s="35">
        <f>IEX!O83</f>
        <v>0</v>
      </c>
      <c r="AA83" s="76">
        <f>STOA!I83</f>
        <v>0</v>
      </c>
      <c r="AB83" s="76">
        <f>-STOA!O83</f>
        <v>-291.52</v>
      </c>
      <c r="AC83">
        <f t="shared" si="3"/>
        <v>13.352826941002185</v>
      </c>
      <c r="AD83">
        <f t="shared" si="4"/>
        <v>699.59689985911155</v>
      </c>
      <c r="AE83">
        <f>'IDT-1'!C83</f>
        <v>0</v>
      </c>
      <c r="AF83" s="25"/>
      <c r="AG83">
        <f t="shared" si="5"/>
        <v>699.59689985911155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-206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5.7158499999999997</v>
      </c>
      <c r="E84">
        <f>GT_NG!Q84</f>
        <v>8.8741460851287446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725.78250441681973</v>
      </c>
      <c r="P84" s="37">
        <v>68.207372091231321</v>
      </c>
      <c r="Q84" s="37">
        <v>22.032539774037353</v>
      </c>
      <c r="R84" s="39">
        <v>0</v>
      </c>
      <c r="S84" s="39">
        <v>0</v>
      </c>
      <c r="T84" s="38">
        <f>SUMPRODUCT(LTA!J84:AN84,LTA!J$101:AN$101,LTA!J$104:AN$104)</f>
        <v>30</v>
      </c>
      <c r="U84" s="38">
        <f>SUMPRODUCT(LTA!J84:AN84,LTA!J$102:AN$102,LTA!J$104:AN$104)</f>
        <v>111.03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168.32</v>
      </c>
      <c r="Z84" s="35">
        <f>IEX!O84</f>
        <v>0</v>
      </c>
      <c r="AA84" s="76">
        <f>STOA!I84</f>
        <v>0</v>
      </c>
      <c r="AB84" s="76">
        <f>-STOA!O84</f>
        <v>-291.52</v>
      </c>
      <c r="AC84">
        <f t="shared" si="3"/>
        <v>13.197612070567395</v>
      </c>
      <c r="AD84">
        <f t="shared" si="4"/>
        <v>675.83704972954638</v>
      </c>
      <c r="AE84">
        <f>'IDT-1'!C84</f>
        <v>0</v>
      </c>
      <c r="AF84" s="25"/>
      <c r="AG84">
        <f t="shared" si="5"/>
        <v>675.83704972954638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-208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5.7158499999999997</v>
      </c>
      <c r="E85">
        <f>GT_NG!Q85</f>
        <v>8.8741460851287446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725.78250441681973</v>
      </c>
      <c r="P85" s="37">
        <v>68.207372091231321</v>
      </c>
      <c r="Q85" s="37">
        <v>22.032539774037353</v>
      </c>
      <c r="R85" s="39">
        <v>0</v>
      </c>
      <c r="S85" s="39">
        <v>0</v>
      </c>
      <c r="T85" s="38">
        <f>SUMPRODUCT(LTA!J85:AN85,LTA!J$101:AN$101,LTA!J$104:AN$104)</f>
        <v>36.67</v>
      </c>
      <c r="U85" s="38">
        <f>SUMPRODUCT(LTA!J85:AN85,LTA!J$102:AN$102,LTA!J$104:AN$104)</f>
        <v>116.03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144.27000000000001</v>
      </c>
      <c r="Z85" s="35">
        <f>IEX!O85</f>
        <v>0</v>
      </c>
      <c r="AA85" s="76">
        <f>STOA!I85</f>
        <v>0</v>
      </c>
      <c r="AB85" s="76">
        <f>-STOA!O85</f>
        <v>-291.52</v>
      </c>
      <c r="AC85">
        <f t="shared" si="3"/>
        <v>12.959544341480516</v>
      </c>
      <c r="AD85">
        <f t="shared" si="4"/>
        <v>681.69511745863338</v>
      </c>
      <c r="AE85">
        <f>'IDT-1'!C85</f>
        <v>0</v>
      </c>
      <c r="AF85" s="25"/>
      <c r="AG85">
        <f t="shared" si="5"/>
        <v>681.69511745863338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-190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5.7158499999999997</v>
      </c>
      <c r="E86">
        <f>GT_NG!Q86</f>
        <v>8.8741460851287446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719.37722080626827</v>
      </c>
      <c r="P86" s="37">
        <v>68.207372091231321</v>
      </c>
      <c r="Q86" s="37">
        <v>22.032539774037353</v>
      </c>
      <c r="R86" s="39">
        <v>0</v>
      </c>
      <c r="S86" s="39">
        <v>0</v>
      </c>
      <c r="T86" s="38">
        <f>SUMPRODUCT(LTA!J86:AN86,LTA!J$101:AN$101,LTA!J$104:AN$104)</f>
        <v>40</v>
      </c>
      <c r="U86" s="38">
        <f>SUMPRODUCT(LTA!J86:AN86,LTA!J$102:AN$102,LTA!J$104:AN$104)</f>
        <v>116.7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134.65</v>
      </c>
      <c r="Z86" s="35">
        <f>IEX!O86</f>
        <v>0</v>
      </c>
      <c r="AA86" s="76">
        <f>STOA!I86</f>
        <v>0</v>
      </c>
      <c r="AB86" s="76">
        <f>-STOA!O86</f>
        <v>-291.52</v>
      </c>
      <c r="AC86">
        <f t="shared" si="3"/>
        <v>12.881469765883425</v>
      </c>
      <c r="AD86">
        <f t="shared" si="4"/>
        <v>667.74790842367895</v>
      </c>
      <c r="AE86">
        <f>'IDT-1'!C86</f>
        <v>0</v>
      </c>
      <c r="AF86" s="25"/>
      <c r="AG86">
        <f t="shared" si="5"/>
        <v>667.74790842367895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-192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5.7158499999999997</v>
      </c>
      <c r="E87">
        <f>GT_NG!Q87</f>
        <v>8.8741460851287446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716.93122547960104</v>
      </c>
      <c r="P87" s="37">
        <v>68.207372091231321</v>
      </c>
      <c r="Q87" s="37">
        <v>22.032539774037353</v>
      </c>
      <c r="R87" s="39">
        <v>0</v>
      </c>
      <c r="S87" s="39">
        <v>0</v>
      </c>
      <c r="T87" s="38">
        <f>SUMPRODUCT(LTA!J87:AN87,LTA!J$101:AN$101,LTA!J$104:AN$104)</f>
        <v>41.67</v>
      </c>
      <c r="U87" s="38">
        <f>SUMPRODUCT(LTA!J87:AN87,LTA!J$102:AN$102,LTA!J$104:AN$104)</f>
        <v>117.2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120.23</v>
      </c>
      <c r="Z87" s="35">
        <f>IEX!O87</f>
        <v>0</v>
      </c>
      <c r="AA87" s="76">
        <f>STOA!I87</f>
        <v>0</v>
      </c>
      <c r="AB87" s="76">
        <f>-STOA!O87</f>
        <v>-291.52</v>
      </c>
      <c r="AC87">
        <f t="shared" si="3"/>
        <v>12.790424957183232</v>
      </c>
      <c r="AD87">
        <f t="shared" si="4"/>
        <v>650.14295790571191</v>
      </c>
      <c r="AE87">
        <f>'IDT-1'!C87</f>
        <v>0</v>
      </c>
      <c r="AF87" s="25"/>
      <c r="AG87">
        <f t="shared" si="5"/>
        <v>650.14295790571191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-195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5.7158499999999997</v>
      </c>
      <c r="E88">
        <f>GT_NG!Q88</f>
        <v>8.8741460851287446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716.93542834863831</v>
      </c>
      <c r="P88" s="37">
        <v>68.207372091231321</v>
      </c>
      <c r="Q88" s="37">
        <v>22.033245911301016</v>
      </c>
      <c r="R88" s="39">
        <v>0</v>
      </c>
      <c r="S88" s="39">
        <v>0</v>
      </c>
      <c r="T88" s="38">
        <f>SUMPRODUCT(LTA!J88:AN88,LTA!J$101:AN$101,LTA!J$104:AN$104)</f>
        <v>45</v>
      </c>
      <c r="U88" s="38">
        <f>SUMPRODUCT(LTA!J88:AN88,LTA!J$102:AN$102,LTA!J$104:AN$104)</f>
        <v>117.7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142.29</v>
      </c>
      <c r="Z88" s="35">
        <f>IEX!O88</f>
        <v>0</v>
      </c>
      <c r="AA88" s="76">
        <f>STOA!I88</f>
        <v>0</v>
      </c>
      <c r="AB88" s="76">
        <f>-STOA!O88</f>
        <v>-291.52</v>
      </c>
      <c r="AC88">
        <f t="shared" si="3"/>
        <v>13.267551387323532</v>
      </c>
      <c r="AD88">
        <f t="shared" si="4"/>
        <v>640.56074048187259</v>
      </c>
      <c r="AE88">
        <f>'IDT-1'!C88</f>
        <v>0</v>
      </c>
      <c r="AF88" s="25"/>
      <c r="AG88">
        <f t="shared" si="5"/>
        <v>640.56074048187259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-230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5.7158499999999997</v>
      </c>
      <c r="E89">
        <f>GT_NG!Q89</f>
        <v>8.8741460851287446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650.04542834863832</v>
      </c>
      <c r="P89" s="37">
        <v>68.207372091231321</v>
      </c>
      <c r="Q89" s="37">
        <v>22.033245911301016</v>
      </c>
      <c r="R89" s="39">
        <v>0</v>
      </c>
      <c r="S89" s="39">
        <v>0</v>
      </c>
      <c r="T89" s="38">
        <f>SUMPRODUCT(LTA!J89:AN89,LTA!J$101:AN$101,LTA!J$104:AN$104)</f>
        <v>51.67</v>
      </c>
      <c r="U89" s="38">
        <f>SUMPRODUCT(LTA!J89:AN89,LTA!J$102:AN$102,LTA!J$104:AN$104)</f>
        <v>114.53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164.47</v>
      </c>
      <c r="Z89" s="35">
        <f>IEX!O89</f>
        <v>0</v>
      </c>
      <c r="AA89" s="76">
        <f>STOA!I89</f>
        <v>0</v>
      </c>
      <c r="AB89" s="76">
        <f>-STOA!O89</f>
        <v>-291.52</v>
      </c>
      <c r="AC89">
        <f t="shared" si="3"/>
        <v>12.781025703388838</v>
      </c>
      <c r="AD89">
        <f t="shared" si="4"/>
        <v>620.83726616580702</v>
      </c>
      <c r="AE89">
        <f>'IDT-1'!C89</f>
        <v>0</v>
      </c>
      <c r="AF89" s="25"/>
      <c r="AG89">
        <f t="shared" si="5"/>
        <v>620.83726616580702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-209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5.7158499999999997</v>
      </c>
      <c r="E90">
        <f>GT_NG!Q90</f>
        <v>8.8741460851287446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646.56850116655846</v>
      </c>
      <c r="P90" s="37">
        <v>68.207372091231321</v>
      </c>
      <c r="Q90" s="37">
        <v>22.033245911301016</v>
      </c>
      <c r="R90" s="39">
        <v>0</v>
      </c>
      <c r="S90" s="39">
        <v>0</v>
      </c>
      <c r="T90" s="38">
        <f>SUMPRODUCT(LTA!J90:AN90,LTA!J$101:AN$101,LTA!J$104:AN$104)</f>
        <v>51.67</v>
      </c>
      <c r="U90" s="38">
        <f>SUMPRODUCT(LTA!J90:AN90,LTA!J$102:AN$102,LTA!J$104:AN$104)</f>
        <v>115.03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150.04</v>
      </c>
      <c r="Z90" s="35">
        <f>IEX!O90</f>
        <v>0</v>
      </c>
      <c r="AA90" s="76">
        <f>STOA!I90</f>
        <v>0</v>
      </c>
      <c r="AB90" s="76">
        <f>-STOA!O90</f>
        <v>-291.52</v>
      </c>
      <c r="AC90">
        <f t="shared" si="3"/>
        <v>12.62952903480341</v>
      </c>
      <c r="AD90">
        <f t="shared" si="4"/>
        <v>605.58183565231275</v>
      </c>
      <c r="AE90">
        <f>'IDT-1'!C90</f>
        <v>0</v>
      </c>
      <c r="AF90" s="25"/>
      <c r="AG90">
        <f t="shared" si="5"/>
        <v>605.58183565231275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-207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5.7158499999999997</v>
      </c>
      <c r="E91">
        <f>GT_NG!Q91</f>
        <v>8.8741460851287446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624.83887446271967</v>
      </c>
      <c r="P91" s="37">
        <v>68.207372091231321</v>
      </c>
      <c r="Q91" s="37">
        <v>22.037044784124429</v>
      </c>
      <c r="R91" s="39">
        <v>0</v>
      </c>
      <c r="S91" s="39">
        <v>0</v>
      </c>
      <c r="T91" s="38">
        <f>SUMPRODUCT(LTA!J91:AN91,LTA!J$101:AN$101,LTA!J$104:AN$104)</f>
        <v>48.33</v>
      </c>
      <c r="U91" s="38">
        <f>SUMPRODUCT(LTA!J91:AN91,LTA!J$102:AN$102,LTA!J$104:AN$104)</f>
        <v>115.37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153.88999999999999</v>
      </c>
      <c r="Z91" s="35">
        <f>IEX!O91</f>
        <v>0</v>
      </c>
      <c r="AA91" s="76">
        <f>STOA!I91</f>
        <v>0</v>
      </c>
      <c r="AB91" s="76">
        <f>-STOA!O91</f>
        <v>-291.52</v>
      </c>
      <c r="AC91">
        <f t="shared" si="3"/>
        <v>12.46669757772149</v>
      </c>
      <c r="AD91">
        <f t="shared" si="4"/>
        <v>584.8688392783796</v>
      </c>
      <c r="AE91">
        <f>'IDT-1'!C91</f>
        <v>0</v>
      </c>
      <c r="AF91" s="25"/>
      <c r="AG91">
        <f t="shared" si="5"/>
        <v>584.8688392783796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-207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5.7158499999999997</v>
      </c>
      <c r="E92">
        <f>GT_NG!Q92</f>
        <v>8.8741460851287446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626.93355739777292</v>
      </c>
      <c r="P92" s="37">
        <v>68.207372091231321</v>
      </c>
      <c r="Q92" s="37">
        <v>22.037044784124429</v>
      </c>
      <c r="R92" s="39">
        <v>0</v>
      </c>
      <c r="S92" s="39">
        <v>0</v>
      </c>
      <c r="T92" s="38">
        <f>SUMPRODUCT(LTA!J92:AN92,LTA!J$101:AN$101,LTA!J$104:AN$104)</f>
        <v>50.33</v>
      </c>
      <c r="U92" s="38">
        <f>SUMPRODUCT(LTA!J92:AN92,LTA!J$102:AN$102,LTA!J$104:AN$104)</f>
        <v>115.87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139.46</v>
      </c>
      <c r="Z92" s="35">
        <f>IEX!O92</f>
        <v>0</v>
      </c>
      <c r="AA92" s="76">
        <f>STOA!I92</f>
        <v>0</v>
      </c>
      <c r="AB92" s="76">
        <f>-STOA!O92</f>
        <v>-291.52</v>
      </c>
      <c r="AC92">
        <f t="shared" si="3"/>
        <v>12.413566059462717</v>
      </c>
      <c r="AD92">
        <f t="shared" si="4"/>
        <v>572.08665373169151</v>
      </c>
      <c r="AE92">
        <f>'IDT-1'!C92</f>
        <v>0</v>
      </c>
      <c r="AF92" s="25"/>
      <c r="AG92">
        <f t="shared" si="5"/>
        <v>572.08665373169151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-210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5.7158499999999997</v>
      </c>
      <c r="E93">
        <f>GT_NG!Q93</f>
        <v>8.8741460851287446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628.07129233753187</v>
      </c>
      <c r="P93" s="37">
        <v>68.207372091231321</v>
      </c>
      <c r="Q93" s="37">
        <v>22.037044784124429</v>
      </c>
      <c r="R93" s="39">
        <v>0</v>
      </c>
      <c r="S93" s="39">
        <v>0</v>
      </c>
      <c r="T93" s="38">
        <f>SUMPRODUCT(LTA!J93:AN93,LTA!J$101:AN$101,LTA!J$104:AN$104)</f>
        <v>58.33</v>
      </c>
      <c r="U93" s="38">
        <f>SUMPRODUCT(LTA!J93:AN93,LTA!J$102:AN$102,LTA!J$104:AN$104)</f>
        <v>117.7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115.42</v>
      </c>
      <c r="Z93" s="35">
        <f>IEX!O93</f>
        <v>0</v>
      </c>
      <c r="AA93" s="76">
        <f>STOA!I93</f>
        <v>0</v>
      </c>
      <c r="AB93" s="76">
        <f>-STOA!O93</f>
        <v>-291.52</v>
      </c>
      <c r="AC93">
        <f t="shared" si="3"/>
        <v>12.437383484514507</v>
      </c>
      <c r="AD93">
        <f t="shared" si="4"/>
        <v>542.99057124639864</v>
      </c>
      <c r="AE93">
        <f>'IDT-1'!C93</f>
        <v>0</v>
      </c>
      <c r="AF93" s="25"/>
      <c r="AG93">
        <f t="shared" si="5"/>
        <v>542.99057124639864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-226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5.7158499999999997</v>
      </c>
      <c r="E94">
        <f>GT_NG!Q94</f>
        <v>8.8741460851287446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628.07129233753187</v>
      </c>
      <c r="P94" s="37">
        <v>68.207372091231321</v>
      </c>
      <c r="Q94" s="37">
        <v>22.037044784124429</v>
      </c>
      <c r="R94" s="39">
        <v>0</v>
      </c>
      <c r="S94" s="39">
        <v>0</v>
      </c>
      <c r="T94" s="38">
        <f>SUMPRODUCT(LTA!J94:AN94,LTA!J$101:AN$101,LTA!J$104:AN$104)</f>
        <v>59</v>
      </c>
      <c r="U94" s="38">
        <f>SUMPRODUCT(LTA!J94:AN94,LTA!J$102:AN$102,LTA!J$104:AN$104)</f>
        <v>118.2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100.99</v>
      </c>
      <c r="Z94" s="35">
        <f>IEX!O94</f>
        <v>0</v>
      </c>
      <c r="AA94" s="76">
        <f>STOA!I94</f>
        <v>0</v>
      </c>
      <c r="AB94" s="76">
        <f>-STOA!O94</f>
        <v>-291.52</v>
      </c>
      <c r="AC94">
        <f t="shared" si="3"/>
        <v>12.35753943936232</v>
      </c>
      <c r="AD94">
        <f t="shared" si="4"/>
        <v>526.81041529155084</v>
      </c>
      <c r="AE94">
        <f>'IDT-1'!C94</f>
        <v>0</v>
      </c>
      <c r="AF94" s="25"/>
      <c r="AG94">
        <f t="shared" si="5"/>
        <v>526.81041529155084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-229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5.7158499999999997</v>
      </c>
      <c r="E95">
        <f>GT_NG!Q95</f>
        <v>8.8741460851287446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614.96697533452993</v>
      </c>
      <c r="P95" s="37">
        <v>68.210000000000008</v>
      </c>
      <c r="Q95" s="37">
        <v>11.54</v>
      </c>
      <c r="R95" s="39">
        <v>0</v>
      </c>
      <c r="S95" s="39">
        <v>0</v>
      </c>
      <c r="T95" s="38">
        <f>SUMPRODUCT(LTA!J95:AN95,LTA!J$101:AN$101,LTA!J$104:AN$104)</f>
        <v>60</v>
      </c>
      <c r="U95" s="38">
        <f>SUMPRODUCT(LTA!J95:AN95,LTA!J$102:AN$102,LTA!J$104:AN$104)</f>
        <v>122.7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100.03</v>
      </c>
      <c r="Z95" s="35">
        <f>IEX!O95</f>
        <v>0</v>
      </c>
      <c r="AA95" s="76">
        <f>STOA!I95</f>
        <v>0</v>
      </c>
      <c r="AB95" s="76">
        <f>-STOA!O95</f>
        <v>-291.52</v>
      </c>
      <c r="AC95">
        <f t="shared" si="3"/>
        <v>12.169574723698107</v>
      </c>
      <c r="AD95">
        <f t="shared" si="4"/>
        <v>512.93964612885725</v>
      </c>
      <c r="AE95">
        <f>'IDT-1'!C95</f>
        <v>0</v>
      </c>
      <c r="AF95" s="25"/>
      <c r="AG95">
        <f t="shared" si="5"/>
        <v>512.93964612885725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-224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5.7158499999999997</v>
      </c>
      <c r="E96">
        <f>GT_NG!Q96</f>
        <v>8.8741460851287446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615.06696715049804</v>
      </c>
      <c r="P96" s="37">
        <v>68.210000000000008</v>
      </c>
      <c r="Q96" s="37">
        <v>11.54</v>
      </c>
      <c r="R96" s="39">
        <v>0</v>
      </c>
      <c r="S96" s="39">
        <v>0</v>
      </c>
      <c r="T96" s="38">
        <f>SUMPRODUCT(LTA!J96:AN96,LTA!J$101:AN$101,LTA!J$104:AN$104)</f>
        <v>60</v>
      </c>
      <c r="U96" s="38">
        <f>SUMPRODUCT(LTA!J96:AN96,LTA!J$102:AN$102,LTA!J$104:AN$104)</f>
        <v>122.7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85.61</v>
      </c>
      <c r="Z96" s="35">
        <f>IEX!O96</f>
        <v>0</v>
      </c>
      <c r="AA96" s="76">
        <f>STOA!I96</f>
        <v>0</v>
      </c>
      <c r="AB96" s="76">
        <f>-STOA!O96</f>
        <v>-291.52</v>
      </c>
      <c r="AC96">
        <f t="shared" si="3"/>
        <v>12.073601296427869</v>
      </c>
      <c r="AD96">
        <f t="shared" si="4"/>
        <v>496.71561137209568</v>
      </c>
      <c r="AE96">
        <f>'IDT-1'!C96</f>
        <v>0</v>
      </c>
      <c r="AF96" s="25"/>
      <c r="AG96">
        <f t="shared" si="5"/>
        <v>496.71561137209568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-226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5.7158499999999997</v>
      </c>
      <c r="E97">
        <f>GT_NG!Q97</f>
        <v>8.8741460851287446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616.14386570122269</v>
      </c>
      <c r="P97" s="37">
        <v>68.210000000000008</v>
      </c>
      <c r="Q97" s="37">
        <v>11.54</v>
      </c>
      <c r="R97" s="39">
        <v>0</v>
      </c>
      <c r="S97" s="39">
        <v>0</v>
      </c>
      <c r="T97" s="38">
        <f>SUMPRODUCT(LTA!J97:AN97,LTA!J$101:AN$101,LTA!J$104:AN$104)</f>
        <v>60</v>
      </c>
      <c r="U97" s="38">
        <f>SUMPRODUCT(LTA!J97:AN97,LTA!J$102:AN$102,LTA!J$104:AN$104)</f>
        <v>122.37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66.36</v>
      </c>
      <c r="Z97" s="35">
        <f>IEX!O97</f>
        <v>0</v>
      </c>
      <c r="AA97" s="76">
        <f>STOA!I97</f>
        <v>0</v>
      </c>
      <c r="AB97" s="76">
        <f>-STOA!O97</f>
        <v>-291.52</v>
      </c>
      <c r="AC97">
        <f t="shared" si="3"/>
        <v>11.889970513710498</v>
      </c>
      <c r="AD97">
        <f t="shared" si="4"/>
        <v>483.39614070553762</v>
      </c>
      <c r="AE97">
        <f>'IDT-1'!C97</f>
        <v>0</v>
      </c>
      <c r="AF97" s="25"/>
      <c r="AG97">
        <f t="shared" si="5"/>
        <v>483.39614070553762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-221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5.7158499999999997</v>
      </c>
      <c r="E98">
        <f>GT_NG!Q98</f>
        <v>8.8741460851287446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616.27494911094459</v>
      </c>
      <c r="P98" s="37">
        <v>68.213427465956485</v>
      </c>
      <c r="Q98" s="37">
        <v>15.107459650302621</v>
      </c>
      <c r="R98" s="39">
        <v>0</v>
      </c>
      <c r="S98" s="39">
        <v>0</v>
      </c>
      <c r="T98" s="38">
        <f>SUMPRODUCT(LTA!J98:AN98,LTA!J$101:AN$101,LTA!J$104:AN$104)</f>
        <v>60</v>
      </c>
      <c r="U98" s="38">
        <f>SUMPRODUCT(LTA!J98:AN98,LTA!J$102:AN$102,LTA!J$104:AN$104)</f>
        <v>121.87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51.94</v>
      </c>
      <c r="Z98" s="35">
        <f>IEX!O98</f>
        <v>0</v>
      </c>
      <c r="AA98" s="76">
        <f>STOA!I98</f>
        <v>0</v>
      </c>
      <c r="AB98" s="76">
        <f>-STOA!O98</f>
        <v>-291.52</v>
      </c>
      <c r="AC98">
        <f t="shared" si="3"/>
        <v>11.87322174835659</v>
      </c>
      <c r="AD98">
        <f t="shared" si="4"/>
        <v>463.19485999687259</v>
      </c>
      <c r="AE98">
        <f>'IDT-1'!C98</f>
        <v>0</v>
      </c>
      <c r="AF98" s="25"/>
      <c r="AG98">
        <f t="shared" si="5"/>
        <v>463.19485999687259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-230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0.1277988237499999</v>
      </c>
      <c r="E99">
        <f t="shared" si="6"/>
        <v>0.20750991250734796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1.1580766930458379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14.526464199740264</v>
      </c>
      <c r="P99" s="37">
        <f t="shared" si="6"/>
        <v>1.2793302928761021</v>
      </c>
      <c r="Q99" s="37">
        <f t="shared" si="6"/>
        <v>0.43321363122831646</v>
      </c>
      <c r="R99" s="39">
        <f t="shared" si="6"/>
        <v>0.22000371461956611</v>
      </c>
      <c r="S99" s="39">
        <f t="shared" si="6"/>
        <v>0</v>
      </c>
      <c r="T99" s="38">
        <f t="shared" si="6"/>
        <v>2.6524624999999999</v>
      </c>
      <c r="U99" s="38">
        <f t="shared" si="6"/>
        <v>2.4039650000000004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1.1555799999999994</v>
      </c>
      <c r="Z99" s="35">
        <f t="shared" si="6"/>
        <v>-1.22875</v>
      </c>
      <c r="AA99" s="76">
        <f t="shared" si="6"/>
        <v>0</v>
      </c>
      <c r="AB99" s="76">
        <f t="shared" si="6"/>
        <v>-3.4714800000000055</v>
      </c>
      <c r="AC99">
        <f t="shared" si="6"/>
        <v>0.26315514416681623</v>
      </c>
      <c r="AD99">
        <f t="shared" si="6"/>
        <v>15.136424623600625</v>
      </c>
      <c r="AE99">
        <f t="shared" si="6"/>
        <v>-6.2591499999999994E-2</v>
      </c>
      <c r="AG99">
        <f t="shared" si="6"/>
        <v>15.073833123600625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-4.4329999999999998</v>
      </c>
      <c r="AM99">
        <f t="shared" si="6"/>
        <v>0</v>
      </c>
      <c r="AN99">
        <f t="shared" si="6"/>
        <v>0</v>
      </c>
      <c r="AO99">
        <f t="shared" si="6"/>
        <v>0.36840500000000004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45694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TWEPL!R3</f>
        <v>7.5826799999999999</v>
      </c>
      <c r="E3">
        <f>GT_NG!T3</f>
        <v>11.15727002967359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428.17516283355593</v>
      </c>
      <c r="P3" s="37">
        <v>44.24</v>
      </c>
      <c r="Q3" s="37">
        <v>14.43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223.18999999999997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-193</v>
      </c>
      <c r="AA3" s="76">
        <f>STOA!J3</f>
        <v>1.47</v>
      </c>
      <c r="AB3" s="76">
        <f>-STOA!P3</f>
        <v>0</v>
      </c>
      <c r="AC3">
        <f>SUMIF(B3:AB3,"&gt;0")*$AC$2-SUMIF(B3:AB3,"&lt;0")*($AC$2/(1-$AC$2))+SUMIF(AI3:AR3,"&gt;0")*$AC$2-SUMIF(AI3:AR3,"&lt;0")*($AC$2/(1-$AC$2))</f>
        <v>7.6711055087276803</v>
      </c>
      <c r="AD3">
        <f>SUM(B3:AB3,AI3:AV3)-AC3</f>
        <v>588.28672528422715</v>
      </c>
      <c r="AE3">
        <f>'IDT-1'!F3</f>
        <v>0</v>
      </c>
      <c r="AF3" s="25"/>
      <c r="AG3">
        <f>SUM(AD3:AF3)</f>
        <v>588.28672528422715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6.0179999999999998</v>
      </c>
      <c r="E4">
        <f>GT_NG!T4</f>
        <v>11.15727002967359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428.20454919299158</v>
      </c>
      <c r="P4" s="37">
        <v>44.24</v>
      </c>
      <c r="Q4" s="37">
        <v>14.43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222.85999999999996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-211</v>
      </c>
      <c r="AA4" s="76">
        <f>STOA!J4</f>
        <v>1.47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7.7980599474181567</v>
      </c>
      <c r="AD4">
        <f t="shared" ref="AD4:AD67" si="1">SUM(B4:AB4,AI4:AV4)-AC4</f>
        <v>568.2944772049724</v>
      </c>
      <c r="AE4">
        <f>'IDT-1'!F4</f>
        <v>0</v>
      </c>
      <c r="AF4" s="25"/>
      <c r="AG4">
        <f t="shared" ref="AG4:AG67" si="2">SUM(AD4:AF4)</f>
        <v>568.2944772049724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6.0179999999999998</v>
      </c>
      <c r="E5">
        <f>GT_NG!T5</f>
        <v>11.15727002967359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427.89076950136496</v>
      </c>
      <c r="P5" s="37">
        <v>46</v>
      </c>
      <c r="Q5" s="37">
        <v>18.246931741761934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222.18999999999997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-224</v>
      </c>
      <c r="AA5" s="76">
        <f>STOA!J5</f>
        <v>1.47</v>
      </c>
      <c r="AB5" s="76">
        <f>-STOA!P5</f>
        <v>0</v>
      </c>
      <c r="AC5">
        <f t="shared" si="0"/>
        <v>8.0068355356265073</v>
      </c>
      <c r="AD5">
        <f t="shared" si="1"/>
        <v>550.6788536668995</v>
      </c>
      <c r="AE5">
        <f>'IDT-1'!F5</f>
        <v>0</v>
      </c>
      <c r="AF5" s="25"/>
      <c r="AG5">
        <f t="shared" si="2"/>
        <v>550.6788536668995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-9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6.0179999999999998</v>
      </c>
      <c r="E6">
        <f>GT_NG!T6</f>
        <v>11.15727002967359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427.60076950136499</v>
      </c>
      <c r="P6" s="37">
        <v>44.24</v>
      </c>
      <c r="Q6" s="37">
        <v>18.246931741761934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221.68999999999997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-237</v>
      </c>
      <c r="AA6" s="76">
        <f>STOA!J6</f>
        <v>1.47</v>
      </c>
      <c r="AB6" s="76">
        <f>-STOA!P6</f>
        <v>0</v>
      </c>
      <c r="AC6">
        <f t="shared" si="0"/>
        <v>8.0891426733003637</v>
      </c>
      <c r="AD6">
        <f t="shared" si="1"/>
        <v>535.04654652922568</v>
      </c>
      <c r="AE6">
        <f>'IDT-1'!F6</f>
        <v>0</v>
      </c>
      <c r="AF6" s="25"/>
      <c r="AG6">
        <f t="shared" si="2"/>
        <v>535.04654652922568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-9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6.0179999999999998</v>
      </c>
      <c r="E7">
        <f>GT_NG!T7</f>
        <v>11.571886495007883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427.60076950136499</v>
      </c>
      <c r="P7" s="37">
        <v>44.24</v>
      </c>
      <c r="Q7" s="37">
        <v>18.246931741761934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220.72999999999996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-251</v>
      </c>
      <c r="AA7" s="76">
        <f>STOA!J7</f>
        <v>1.47</v>
      </c>
      <c r="AB7" s="76">
        <f>-STOA!P7</f>
        <v>0</v>
      </c>
      <c r="AC7">
        <f t="shared" si="0"/>
        <v>8.1556405462734105</v>
      </c>
      <c r="AD7">
        <f t="shared" si="1"/>
        <v>525.43466512158693</v>
      </c>
      <c r="AE7">
        <f>'IDT-1'!F7</f>
        <v>0</v>
      </c>
      <c r="AF7" s="25"/>
      <c r="AG7">
        <f t="shared" si="2"/>
        <v>525.43466512158693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-4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6.0179999999999998</v>
      </c>
      <c r="E8">
        <f>GT_NG!T8</f>
        <v>11.571886495007883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427.60076950136499</v>
      </c>
      <c r="P8" s="37">
        <v>44.24</v>
      </c>
      <c r="Q8" s="37">
        <v>18.246931741761934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220.22999999999996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-259</v>
      </c>
      <c r="AA8" s="76">
        <f>STOA!J8</f>
        <v>1.47</v>
      </c>
      <c r="AB8" s="76">
        <f>-STOA!P8</f>
        <v>0</v>
      </c>
      <c r="AC8">
        <f t="shared" si="0"/>
        <v>8.2224924108168498</v>
      </c>
      <c r="AD8">
        <f t="shared" si="1"/>
        <v>515.86781325704351</v>
      </c>
      <c r="AE8">
        <f>'IDT-1'!F8</f>
        <v>0</v>
      </c>
      <c r="AF8" s="25"/>
      <c r="AG8">
        <f t="shared" si="2"/>
        <v>515.86781325704351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6.0179999999999998</v>
      </c>
      <c r="E9">
        <f>GT_NG!T9</f>
        <v>11.571886495007883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427.60076950136499</v>
      </c>
      <c r="P9" s="37">
        <v>44.24</v>
      </c>
      <c r="Q9" s="37">
        <v>18.246931741761934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220.51999999999998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-259</v>
      </c>
      <c r="AA9" s="76">
        <f>STOA!J9</f>
        <v>1.47</v>
      </c>
      <c r="AB9" s="76">
        <f>-STOA!P9</f>
        <v>0</v>
      </c>
      <c r="AC9">
        <f t="shared" si="0"/>
        <v>8.3579838194038256</v>
      </c>
      <c r="AD9">
        <f t="shared" si="1"/>
        <v>543.1423218484565</v>
      </c>
      <c r="AE9">
        <f>'IDT-1'!F9</f>
        <v>0</v>
      </c>
      <c r="AF9" s="25"/>
      <c r="AG9">
        <f t="shared" si="2"/>
        <v>543.1423218484565</v>
      </c>
      <c r="AI9" s="35">
        <f>PXIL!J9</f>
        <v>0</v>
      </c>
      <c r="AJ9" s="35">
        <f>PXIL!P9</f>
        <v>0</v>
      </c>
      <c r="AK9" s="35">
        <f>RTM_IEX!J9</f>
        <v>22.12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6.0179999999999998</v>
      </c>
      <c r="E10">
        <f>GT_NG!T10</f>
        <v>11.571886495007883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427.60076950136499</v>
      </c>
      <c r="P10" s="37">
        <v>44.24</v>
      </c>
      <c r="Q10" s="37">
        <v>18.246931741761934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220.18999999999997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-266</v>
      </c>
      <c r="AA10" s="76">
        <f>STOA!J10</f>
        <v>1.47</v>
      </c>
      <c r="AB10" s="76">
        <f>-STOA!P10</f>
        <v>0</v>
      </c>
      <c r="AC10">
        <f t="shared" si="0"/>
        <v>8.4104390473820558</v>
      </c>
      <c r="AD10">
        <f t="shared" si="1"/>
        <v>535.75986662047819</v>
      </c>
      <c r="AE10">
        <f>'IDT-1'!F10</f>
        <v>0</v>
      </c>
      <c r="AF10" s="25"/>
      <c r="AG10">
        <f t="shared" si="2"/>
        <v>535.75986662047819</v>
      </c>
      <c r="AI10" s="35">
        <f>PXIL!J10</f>
        <v>0</v>
      </c>
      <c r="AJ10" s="35">
        <f>PXIL!P10</f>
        <v>0</v>
      </c>
      <c r="AK10" s="35">
        <f>RTM_IEX!J10</f>
        <v>22.12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6.0179999999999998</v>
      </c>
      <c r="E11">
        <f>GT_NG!T11</f>
        <v>11.571886495007883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426.90076950136495</v>
      </c>
      <c r="P11" s="37">
        <v>44.24</v>
      </c>
      <c r="Q11" s="37">
        <v>18.246931741761934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220.35999999999996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-273</v>
      </c>
      <c r="AA11" s="76">
        <f>STOA!J11</f>
        <v>1.47</v>
      </c>
      <c r="AB11" s="76">
        <f>-STOA!P11</f>
        <v>0</v>
      </c>
      <c r="AC11">
        <f t="shared" si="0"/>
        <v>8.4912862753602862</v>
      </c>
      <c r="AD11">
        <f t="shared" si="1"/>
        <v>531.98901939249993</v>
      </c>
      <c r="AE11">
        <f>'IDT-1'!F11</f>
        <v>0</v>
      </c>
      <c r="AF11" s="25"/>
      <c r="AG11">
        <f t="shared" si="2"/>
        <v>531.98901939249993</v>
      </c>
      <c r="AI11" s="35">
        <f>PXIL!J11</f>
        <v>0</v>
      </c>
      <c r="AJ11" s="35">
        <f>PXIL!P11</f>
        <v>0</v>
      </c>
      <c r="AK11" s="35">
        <f>RTM_IEX!J11</f>
        <v>25.96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6.0179999999999998</v>
      </c>
      <c r="E12">
        <f>GT_NG!T12</f>
        <v>11.571886495007883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426.90076950136495</v>
      </c>
      <c r="P12" s="37">
        <v>44.24</v>
      </c>
      <c r="Q12" s="37">
        <v>18.246931741761934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220.51999999999998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-277</v>
      </c>
      <c r="AA12" s="76">
        <f>STOA!J12</f>
        <v>1.47</v>
      </c>
      <c r="AB12" s="76">
        <f>-STOA!P12</f>
        <v>0</v>
      </c>
      <c r="AC12">
        <f t="shared" si="0"/>
        <v>8.5240575484907044</v>
      </c>
      <c r="AD12">
        <f t="shared" si="1"/>
        <v>528.12624811936951</v>
      </c>
      <c r="AE12">
        <f>'IDT-1'!F12</f>
        <v>0</v>
      </c>
      <c r="AF12" s="25"/>
      <c r="AG12">
        <f t="shared" si="2"/>
        <v>528.12624811936951</v>
      </c>
      <c r="AI12" s="35">
        <f>PXIL!J12</f>
        <v>0</v>
      </c>
      <c r="AJ12" s="35">
        <f>PXIL!P12</f>
        <v>0</v>
      </c>
      <c r="AK12" s="35">
        <f>RTM_IEX!J12</f>
        <v>25.97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6.0179999999999998</v>
      </c>
      <c r="E13">
        <f>GT_NG!T13</f>
        <v>11.571886495007883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426.90076950136495</v>
      </c>
      <c r="P13" s="37">
        <v>44.24</v>
      </c>
      <c r="Q13" s="37">
        <v>18.246931741761934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220.51999999999998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-286</v>
      </c>
      <c r="AA13" s="76">
        <f>STOA!J13</f>
        <v>1.47</v>
      </c>
      <c r="AB13" s="76">
        <f>-STOA!P13</f>
        <v>0</v>
      </c>
      <c r="AC13">
        <f t="shared" si="0"/>
        <v>8.5873214130341449</v>
      </c>
      <c r="AD13">
        <f t="shared" si="1"/>
        <v>518.10298425482608</v>
      </c>
      <c r="AE13">
        <f>'IDT-1'!F13</f>
        <v>0</v>
      </c>
      <c r="AF13" s="25"/>
      <c r="AG13">
        <f t="shared" si="2"/>
        <v>518.10298425482608</v>
      </c>
      <c r="AI13" s="35">
        <f>PXIL!J13</f>
        <v>0</v>
      </c>
      <c r="AJ13" s="35">
        <f>PXIL!P13</f>
        <v>0</v>
      </c>
      <c r="AK13" s="35">
        <f>RTM_IEX!J13</f>
        <v>25.01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6.0179999999999998</v>
      </c>
      <c r="E14">
        <f>GT_NG!T14</f>
        <v>11.571886495007883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426.90076950136495</v>
      </c>
      <c r="P14" s="37">
        <v>44.24</v>
      </c>
      <c r="Q14" s="37">
        <v>18.246931741761934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220.35999999999996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-291</v>
      </c>
      <c r="AA14" s="76">
        <f>STOA!J14</f>
        <v>1.47</v>
      </c>
      <c r="AB14" s="76">
        <f>-STOA!P14</f>
        <v>0</v>
      </c>
      <c r="AC14">
        <f t="shared" si="0"/>
        <v>8.6253800044471642</v>
      </c>
      <c r="AD14">
        <f t="shared" si="1"/>
        <v>512.904925663413</v>
      </c>
      <c r="AE14">
        <f>'IDT-1'!F14</f>
        <v>0</v>
      </c>
      <c r="AF14" s="25"/>
      <c r="AG14">
        <f t="shared" si="2"/>
        <v>512.904925663413</v>
      </c>
      <c r="AI14" s="35">
        <f>PXIL!J14</f>
        <v>0</v>
      </c>
      <c r="AJ14" s="35">
        <f>PXIL!P14</f>
        <v>0</v>
      </c>
      <c r="AK14" s="35">
        <f>RTM_IEX!J14</f>
        <v>25.01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6.0179999999999998</v>
      </c>
      <c r="E15">
        <f>GT_NG!T15</f>
        <v>11.15727002967359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426.90076950136495</v>
      </c>
      <c r="P15" s="37">
        <v>44.24</v>
      </c>
      <c r="Q15" s="37">
        <v>18.246931741761934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219.55999999999997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-294</v>
      </c>
      <c r="AA15" s="76">
        <f>STOA!J15</f>
        <v>1.47</v>
      </c>
      <c r="AB15" s="76">
        <f>-STOA!P15</f>
        <v>0</v>
      </c>
      <c r="AC15">
        <f t="shared" si="0"/>
        <v>8.6245139508653708</v>
      </c>
      <c r="AD15">
        <f t="shared" si="1"/>
        <v>506.77117525166062</v>
      </c>
      <c r="AE15">
        <f>'IDT-1'!F15</f>
        <v>0</v>
      </c>
      <c r="AF15" s="25"/>
      <c r="AG15">
        <f t="shared" si="2"/>
        <v>506.77117525166062</v>
      </c>
      <c r="AI15" s="35">
        <f>PXIL!J15</f>
        <v>0</v>
      </c>
      <c r="AJ15" s="35">
        <f>PXIL!P15</f>
        <v>0</v>
      </c>
      <c r="AK15" s="35">
        <f>RTM_IEX!J15</f>
        <v>23.09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6.0179999999999998</v>
      </c>
      <c r="E16">
        <f>GT_NG!T16</f>
        <v>11.15727002967359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426.90076950136495</v>
      </c>
      <c r="P16" s="37">
        <v>44.24</v>
      </c>
      <c r="Q16" s="37">
        <v>18.246931741761934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219.39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-293</v>
      </c>
      <c r="AA16" s="76">
        <f>STOA!J16</f>
        <v>1.47</v>
      </c>
      <c r="AB16" s="76">
        <f>-STOA!P16</f>
        <v>0</v>
      </c>
      <c r="AC16">
        <f t="shared" si="0"/>
        <v>8.6228146325827666</v>
      </c>
      <c r="AD16">
        <f t="shared" si="1"/>
        <v>508.56287456994318</v>
      </c>
      <c r="AE16">
        <f>'IDT-1'!F16</f>
        <v>0</v>
      </c>
      <c r="AF16" s="25"/>
      <c r="AG16">
        <f t="shared" si="2"/>
        <v>508.56287456994318</v>
      </c>
      <c r="AI16" s="35">
        <f>PXIL!J16</f>
        <v>0</v>
      </c>
      <c r="AJ16" s="35">
        <f>PXIL!P16</f>
        <v>0</v>
      </c>
      <c r="AK16" s="35">
        <f>RTM_IEX!J16</f>
        <v>24.05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6.0179999999999998</v>
      </c>
      <c r="E17">
        <f>GT_NG!T17</f>
        <v>11.15727002967359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425.75076950136497</v>
      </c>
      <c r="P17" s="37">
        <v>44.24</v>
      </c>
      <c r="Q17" s="37">
        <v>18.246931741761934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219.85999999999996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-285</v>
      </c>
      <c r="AA17" s="76">
        <f>STOA!J17</f>
        <v>1.47</v>
      </c>
      <c r="AB17" s="76">
        <f>-STOA!P17</f>
        <v>0</v>
      </c>
      <c r="AC17">
        <f t="shared" si="0"/>
        <v>8.5395660863219316</v>
      </c>
      <c r="AD17">
        <f t="shared" si="1"/>
        <v>514.03612311620407</v>
      </c>
      <c r="AE17">
        <f>'IDT-1'!F17</f>
        <v>0</v>
      </c>
      <c r="AF17" s="25"/>
      <c r="AG17">
        <f t="shared" si="2"/>
        <v>514.03612311620407</v>
      </c>
      <c r="AI17" s="35">
        <f>PXIL!J17</f>
        <v>0</v>
      </c>
      <c r="AJ17" s="35">
        <f>PXIL!P17</f>
        <v>0</v>
      </c>
      <c r="AK17" s="35">
        <f>RTM_IEX!J17</f>
        <v>22.12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6.0179999999999998</v>
      </c>
      <c r="E18">
        <f>GT_NG!T18</f>
        <v>11.15727002967359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425.75076950136497</v>
      </c>
      <c r="P18" s="37">
        <v>44.24</v>
      </c>
      <c r="Q18" s="37">
        <v>18.246931741761934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219.51999999999998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-287</v>
      </c>
      <c r="AA18" s="76">
        <f>STOA!J18</f>
        <v>1.47</v>
      </c>
      <c r="AB18" s="76">
        <f>-STOA!P18</f>
        <v>0</v>
      </c>
      <c r="AC18">
        <f t="shared" si="0"/>
        <v>8.5601247228871404</v>
      </c>
      <c r="AD18">
        <f t="shared" si="1"/>
        <v>512.6355644796389</v>
      </c>
      <c r="AE18">
        <f>'IDT-1'!F18</f>
        <v>0</v>
      </c>
      <c r="AF18" s="25"/>
      <c r="AG18">
        <f t="shared" si="2"/>
        <v>512.6355644796389</v>
      </c>
      <c r="AI18" s="35">
        <f>PXIL!J18</f>
        <v>0</v>
      </c>
      <c r="AJ18" s="35">
        <f>PXIL!P18</f>
        <v>0</v>
      </c>
      <c r="AK18" s="35">
        <f>RTM_IEX!J18</f>
        <v>23.08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7.3720500000000007</v>
      </c>
      <c r="E19">
        <f>GT_NG!T19</f>
        <v>11.15727002967359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428.10089604681951</v>
      </c>
      <c r="P19" s="37">
        <v>44.24</v>
      </c>
      <c r="Q19" s="37">
        <v>18.246931741761934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219.35999999999996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-285</v>
      </c>
      <c r="AA19" s="76">
        <f>STOA!J19</f>
        <v>1.47</v>
      </c>
      <c r="AB19" s="76">
        <f>-STOA!P19</f>
        <v>0</v>
      </c>
      <c r="AC19">
        <f t="shared" si="0"/>
        <v>8.5195526633764782</v>
      </c>
      <c r="AD19">
        <f t="shared" si="1"/>
        <v>511.49031308460411</v>
      </c>
      <c r="AE19">
        <f>'IDT-1'!F19</f>
        <v>0</v>
      </c>
      <c r="AF19" s="25"/>
      <c r="AG19">
        <f t="shared" si="2"/>
        <v>511.49031308460411</v>
      </c>
      <c r="AI19" s="35">
        <f>PXIL!J19</f>
        <v>0</v>
      </c>
      <c r="AJ19" s="35">
        <f>PXIL!P19</f>
        <v>0</v>
      </c>
      <c r="AK19" s="35">
        <f>RTM_IEX!J19</f>
        <v>16.350000000000001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7.3720500000000007</v>
      </c>
      <c r="E20">
        <f>GT_NG!T20</f>
        <v>11.15727002967359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433.78327245374595</v>
      </c>
      <c r="P20" s="37">
        <v>44.24</v>
      </c>
      <c r="Q20" s="37">
        <v>18.246931741761934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219.18999999999997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-278</v>
      </c>
      <c r="AA20" s="76">
        <f>STOA!J20</f>
        <v>1.47</v>
      </c>
      <c r="AB20" s="76">
        <f>-STOA!P20</f>
        <v>0</v>
      </c>
      <c r="AC20">
        <f t="shared" si="0"/>
        <v>8.4700019713722732</v>
      </c>
      <c r="AD20">
        <f t="shared" si="1"/>
        <v>519.24224018353459</v>
      </c>
      <c r="AE20">
        <f>'IDT-1'!F20</f>
        <v>0</v>
      </c>
      <c r="AF20" s="25"/>
      <c r="AG20">
        <f t="shared" si="2"/>
        <v>519.24224018353459</v>
      </c>
      <c r="AI20" s="35">
        <f>PXIL!J20</f>
        <v>0</v>
      </c>
      <c r="AJ20" s="35">
        <f>PXIL!P20</f>
        <v>0</v>
      </c>
      <c r="AK20" s="35">
        <f>RTM_IEX!J20</f>
        <v>11.54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7.3720500000000007</v>
      </c>
      <c r="E21">
        <f>GT_NG!T21</f>
        <v>11.15727002967359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433.78327245374595</v>
      </c>
      <c r="P21" s="37">
        <v>44.24</v>
      </c>
      <c r="Q21" s="37">
        <v>18.246931741761934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218.85999999999996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-263</v>
      </c>
      <c r="AA21" s="76">
        <f>STOA!J21</f>
        <v>1.47</v>
      </c>
      <c r="AB21" s="76">
        <f>-STOA!P21</f>
        <v>0</v>
      </c>
      <c r="AC21">
        <f t="shared" si="0"/>
        <v>8.3719721971332071</v>
      </c>
      <c r="AD21">
        <f t="shared" si="1"/>
        <v>536.89026995777363</v>
      </c>
      <c r="AE21">
        <f>'IDT-1'!F21</f>
        <v>0</v>
      </c>
      <c r="AF21" s="25"/>
      <c r="AG21">
        <f t="shared" si="2"/>
        <v>536.89026995777363</v>
      </c>
      <c r="AI21" s="35">
        <f>PXIL!J21</f>
        <v>0</v>
      </c>
      <c r="AJ21" s="35">
        <f>PXIL!P21</f>
        <v>0</v>
      </c>
      <c r="AK21" s="35">
        <f>RTM_IEX!J21</f>
        <v>14.42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7.3720500000000007</v>
      </c>
      <c r="E22">
        <f>GT_NG!T22</f>
        <v>11.15727002967359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433.98308607624682</v>
      </c>
      <c r="P22" s="37">
        <v>44.24</v>
      </c>
      <c r="Q22" s="37">
        <v>18.246931741761934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218.51999999999998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-244</v>
      </c>
      <c r="AA22" s="76">
        <f>STOA!J22</f>
        <v>1.47</v>
      </c>
      <c r="AB22" s="76">
        <f>-STOA!P22</f>
        <v>0</v>
      </c>
      <c r="AC22">
        <f t="shared" si="0"/>
        <v>8.2141036960192331</v>
      </c>
      <c r="AD22">
        <f t="shared" si="1"/>
        <v>554.95795208138861</v>
      </c>
      <c r="AE22">
        <f>'IDT-1'!F22</f>
        <v>0</v>
      </c>
      <c r="AF22" s="25"/>
      <c r="AG22">
        <f t="shared" si="2"/>
        <v>554.95795208138861</v>
      </c>
      <c r="AI22" s="35">
        <f>PXIL!J22</f>
        <v>0</v>
      </c>
      <c r="AJ22" s="35">
        <f>PXIL!P22</f>
        <v>0</v>
      </c>
      <c r="AK22" s="35">
        <f>RTM_IEX!J22</f>
        <v>13.47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7.3720500000000007</v>
      </c>
      <c r="E23">
        <f>GT_NG!T23</f>
        <v>11.15727002967359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444.47784317572814</v>
      </c>
      <c r="P23" s="37">
        <v>74.97</v>
      </c>
      <c r="Q23" s="37">
        <v>26.61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217.55999999999997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-289</v>
      </c>
      <c r="AA23" s="76">
        <f>STOA!J23</f>
        <v>1.38</v>
      </c>
      <c r="AB23" s="76">
        <f>-STOA!P23</f>
        <v>0</v>
      </c>
      <c r="AC23">
        <f t="shared" si="0"/>
        <v>9.2465240565266384</v>
      </c>
      <c r="AD23">
        <f t="shared" si="1"/>
        <v>595.93335707860069</v>
      </c>
      <c r="AE23">
        <f>'IDT-1'!F23</f>
        <v>0</v>
      </c>
      <c r="AF23" s="25"/>
      <c r="AG23">
        <f t="shared" si="2"/>
        <v>595.93335707860069</v>
      </c>
      <c r="AI23" s="35">
        <f>PXIL!J23</f>
        <v>0</v>
      </c>
      <c r="AJ23" s="35">
        <f>PXIL!P23</f>
        <v>0</v>
      </c>
      <c r="AK23" s="35">
        <f>RTM_IEX!J23</f>
        <v>51.94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6.6198000000000006</v>
      </c>
      <c r="E24">
        <f>GT_NG!T24</f>
        <v>11.15727002967359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516.87078904144118</v>
      </c>
      <c r="P24" s="37">
        <v>74.97</v>
      </c>
      <c r="Q24" s="37">
        <v>26.61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217.22999999999996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-253</v>
      </c>
      <c r="AA24" s="76">
        <f>STOA!J24</f>
        <v>1.38</v>
      </c>
      <c r="AB24" s="76">
        <f>-STOA!P24</f>
        <v>0</v>
      </c>
      <c r="AC24">
        <f t="shared" si="0"/>
        <v>9.1932212089314884</v>
      </c>
      <c r="AD24">
        <f t="shared" si="1"/>
        <v>641.35735579190873</v>
      </c>
      <c r="AE24">
        <f>'IDT-1'!F24</f>
        <v>0</v>
      </c>
      <c r="AF24" s="25"/>
      <c r="AG24">
        <f t="shared" si="2"/>
        <v>641.35735579190873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6.6198000000000006</v>
      </c>
      <c r="E25">
        <f>GT_NG!T25</f>
        <v>11.15727002967359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521.84786333851571</v>
      </c>
      <c r="P25" s="37">
        <v>74.97</v>
      </c>
      <c r="Q25" s="37">
        <v>26.61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214.88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-209</v>
      </c>
      <c r="AA25" s="76">
        <f>STOA!J25</f>
        <v>1.38</v>
      </c>
      <c r="AB25" s="76">
        <f>-STOA!P25</f>
        <v>0</v>
      </c>
      <c r="AC25">
        <f t="shared" si="0"/>
        <v>8.8913983388618938</v>
      </c>
      <c r="AD25">
        <f t="shared" si="1"/>
        <v>685.28625295905294</v>
      </c>
      <c r="AE25">
        <f>'IDT-1'!F25</f>
        <v>0</v>
      </c>
      <c r="AF25" s="25"/>
      <c r="AG25">
        <f t="shared" si="2"/>
        <v>685.28625295905294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-13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6.6198000000000006</v>
      </c>
      <c r="E26">
        <f>GT_NG!T26</f>
        <v>11.15727002967359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543.63614380314084</v>
      </c>
      <c r="P26" s="37">
        <v>70.936676972081699</v>
      </c>
      <c r="Q26" s="37">
        <v>26.610000000000003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214.38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-154</v>
      </c>
      <c r="AA26" s="76">
        <f>STOA!J26</f>
        <v>1.38</v>
      </c>
      <c r="AB26" s="76">
        <f>-STOA!P26</f>
        <v>0</v>
      </c>
      <c r="AC26">
        <f t="shared" si="0"/>
        <v>8.7036729572814302</v>
      </c>
      <c r="AD26">
        <f t="shared" si="1"/>
        <v>743.72893577734021</v>
      </c>
      <c r="AE26">
        <f>'IDT-1'!F26</f>
        <v>0</v>
      </c>
      <c r="AF26" s="25"/>
      <c r="AG26">
        <f t="shared" si="2"/>
        <v>743.72893577734021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-27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6.6198000000000006</v>
      </c>
      <c r="E27">
        <f>GT_NG!T27</f>
        <v>11.15727002967359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569.87048459668006</v>
      </c>
      <c r="P27" s="37">
        <v>74.967129126139241</v>
      </c>
      <c r="Q27" s="37">
        <v>26.613067788794094</v>
      </c>
      <c r="R27" s="39">
        <v>0.03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222.35999999999999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-68</v>
      </c>
      <c r="AA27" s="76">
        <f>STOA!J27</f>
        <v>1.38</v>
      </c>
      <c r="AB27" s="76">
        <f>-STOA!P27</f>
        <v>0</v>
      </c>
      <c r="AC27">
        <f t="shared" si="0"/>
        <v>8.7177571118910162</v>
      </c>
      <c r="AD27">
        <f t="shared" si="1"/>
        <v>839.88999442939587</v>
      </c>
      <c r="AE27">
        <f>'IDT-1'!F27</f>
        <v>0</v>
      </c>
      <c r="AF27" s="25"/>
      <c r="AG27">
        <f t="shared" si="2"/>
        <v>839.88999442939587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-66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6.6198000000000006</v>
      </c>
      <c r="E28">
        <f>GT_NG!T28</f>
        <v>11.15727002967359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69.606808637447273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585.3162867386169</v>
      </c>
      <c r="P28" s="37">
        <v>74.967129126139241</v>
      </c>
      <c r="Q28" s="37">
        <v>26.613067788794094</v>
      </c>
      <c r="R28" s="39">
        <v>0.34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230.50999999999996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1.38</v>
      </c>
      <c r="AB28" s="76">
        <f>-STOA!P28</f>
        <v>0</v>
      </c>
      <c r="AC28">
        <f t="shared" si="0"/>
        <v>8.2045401488184275</v>
      </c>
      <c r="AD28">
        <f t="shared" si="1"/>
        <v>953.30582217185258</v>
      </c>
      <c r="AE28">
        <f>'IDT-1'!F28</f>
        <v>-25</v>
      </c>
      <c r="AF28" s="25"/>
      <c r="AG28">
        <f t="shared" si="2"/>
        <v>928.30582217185258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-45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6.6198000000000006</v>
      </c>
      <c r="E29">
        <f>GT_NG!T29</f>
        <v>11.15727002967359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606.80729228758651</v>
      </c>
      <c r="P29" s="37">
        <v>74.967129126139241</v>
      </c>
      <c r="Q29" s="37">
        <v>26.613067788794094</v>
      </c>
      <c r="R29" s="39">
        <v>0.74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260.73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1.38</v>
      </c>
      <c r="AB29" s="76">
        <f>-STOA!P29</f>
        <v>0</v>
      </c>
      <c r="AC29">
        <f t="shared" si="0"/>
        <v>8.5723915620111111</v>
      </c>
      <c r="AD29">
        <f t="shared" si="1"/>
        <v>1090.4521676701827</v>
      </c>
      <c r="AE29">
        <f>'IDT-1'!F29</f>
        <v>-96</v>
      </c>
      <c r="AF29" s="25"/>
      <c r="AG29">
        <f t="shared" si="2"/>
        <v>994.45216767018269</v>
      </c>
      <c r="AI29" s="35">
        <f>PXIL!J29</f>
        <v>0</v>
      </c>
      <c r="AJ29" s="35">
        <f>PXIL!P29</f>
        <v>0</v>
      </c>
      <c r="AK29" s="35">
        <f>RTM_IEX!J29</f>
        <v>40.4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6.6198000000000006</v>
      </c>
      <c r="E30">
        <f>GT_NG!T30</f>
        <v>11.15727002967359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645.21289537160305</v>
      </c>
      <c r="P30" s="37">
        <v>74.967129126139241</v>
      </c>
      <c r="Q30" s="37">
        <v>26.613067788794094</v>
      </c>
      <c r="R30" s="39">
        <v>2.1300000000000003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291.99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1.38</v>
      </c>
      <c r="AB30" s="76">
        <f>-STOA!P30</f>
        <v>0</v>
      </c>
      <c r="AC30">
        <f t="shared" si="0"/>
        <v>9.0214812660664379</v>
      </c>
      <c r="AD30">
        <f t="shared" si="1"/>
        <v>1147.5786810501436</v>
      </c>
      <c r="AE30">
        <f>'IDT-1'!F30</f>
        <v>-69.522999999999996</v>
      </c>
      <c r="AF30" s="25"/>
      <c r="AG30">
        <f t="shared" si="2"/>
        <v>1078.0556810501437</v>
      </c>
      <c r="AI30" s="35">
        <f>PXIL!J30</f>
        <v>0</v>
      </c>
      <c r="AJ30" s="35">
        <f>PXIL!P30</f>
        <v>0</v>
      </c>
      <c r="AK30" s="35">
        <f>RTM_IEX!J30</f>
        <v>26.92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6.6198000000000006</v>
      </c>
      <c r="E31">
        <f>GT_NG!T31</f>
        <v>11.571886495007883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645.61316917315025</v>
      </c>
      <c r="P31" s="37">
        <v>74.967129126139241</v>
      </c>
      <c r="Q31" s="37">
        <v>26.613067788794094</v>
      </c>
      <c r="R31" s="39">
        <v>5.65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293.36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1.38</v>
      </c>
      <c r="AB31" s="76">
        <f>-STOA!P31</f>
        <v>0</v>
      </c>
      <c r="AC31">
        <f t="shared" si="0"/>
        <v>9.0047552746915525</v>
      </c>
      <c r="AD31">
        <f t="shared" si="1"/>
        <v>1127.3802973083998</v>
      </c>
      <c r="AE31">
        <f>'IDT-1'!F31</f>
        <v>-19.954000000000001</v>
      </c>
      <c r="AF31" s="25"/>
      <c r="AG31">
        <f t="shared" si="2"/>
        <v>1107.4262973083999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-9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6.6198000000000006</v>
      </c>
      <c r="E32">
        <f>GT_NG!T32</f>
        <v>11.571886495007883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645.69908065101981</v>
      </c>
      <c r="P32" s="37">
        <v>74.967129126139241</v>
      </c>
      <c r="Q32" s="37">
        <v>26.613067788794094</v>
      </c>
      <c r="R32" s="39">
        <v>11.087454086317724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307.53000000000003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1.38</v>
      </c>
      <c r="AB32" s="76">
        <f>-STOA!P32</f>
        <v>0</v>
      </c>
      <c r="AC32">
        <f t="shared" si="0"/>
        <v>9.1617116615487735</v>
      </c>
      <c r="AD32">
        <f t="shared" si="1"/>
        <v>1165.4167064857302</v>
      </c>
      <c r="AE32">
        <f>'IDT-1'!F32</f>
        <v>0</v>
      </c>
      <c r="AF32" s="25"/>
      <c r="AG32">
        <f t="shared" si="2"/>
        <v>1165.4167064857302</v>
      </c>
      <c r="AI32" s="35">
        <f>PXIL!J32</f>
        <v>0</v>
      </c>
      <c r="AJ32" s="35">
        <f>PXIL!P32</f>
        <v>0</v>
      </c>
      <c r="AK32" s="35">
        <f>RTM_IEX!J32</f>
        <v>9.5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6.6198000000000006</v>
      </c>
      <c r="E33">
        <f>GT_NG!T33</f>
        <v>11.571886495007883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654.66790945536775</v>
      </c>
      <c r="P33" s="37">
        <v>74.967129126139241</v>
      </c>
      <c r="Q33" s="37">
        <v>26.613067788794094</v>
      </c>
      <c r="R33" s="39">
        <v>18.692491003598562</v>
      </c>
      <c r="S33" s="39">
        <v>0</v>
      </c>
      <c r="T33" s="38">
        <f>SUMPRODUCT(LTA!J33:AN33,LTA!J$101:AN$101,LTA!J$105:AN$105)</f>
        <v>10.14</v>
      </c>
      <c r="U33" s="38">
        <f>SUMPRODUCT(LTA!J33:AN33,LTA!J$102:AN$102,LTA!J$105:AN$105)</f>
        <v>323.13000000000005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1.38</v>
      </c>
      <c r="AB33" s="76">
        <f>-STOA!P33</f>
        <v>0</v>
      </c>
      <c r="AC33">
        <f t="shared" si="0"/>
        <v>9.45743981417748</v>
      </c>
      <c r="AD33">
        <f t="shared" si="1"/>
        <v>1203.0348440547302</v>
      </c>
      <c r="AE33">
        <f>'IDT-1'!F33</f>
        <v>0</v>
      </c>
      <c r="AF33" s="25"/>
      <c r="AG33">
        <f t="shared" si="2"/>
        <v>1203.0348440547302</v>
      </c>
      <c r="AI33" s="35">
        <f>PXIL!J33</f>
        <v>0</v>
      </c>
      <c r="AJ33" s="35">
        <f>PXIL!P33</f>
        <v>0</v>
      </c>
      <c r="AK33" s="35">
        <f>RTM_IEX!J33</f>
        <v>15.1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6.6198000000000006</v>
      </c>
      <c r="E34">
        <f>GT_NG!T34</f>
        <v>11.571886495007883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647.79685723053626</v>
      </c>
      <c r="P34" s="37">
        <v>74.967129126139241</v>
      </c>
      <c r="Q34" s="37">
        <v>26.613067788794094</v>
      </c>
      <c r="R34" s="39">
        <v>19</v>
      </c>
      <c r="S34" s="39">
        <v>0</v>
      </c>
      <c r="T34" s="38">
        <f>SUMPRODUCT(LTA!J34:AN34,LTA!J$101:AN$101,LTA!J$105:AN$105)</f>
        <v>13.57</v>
      </c>
      <c r="U34" s="38">
        <f>SUMPRODUCT(LTA!J34:AN34,LTA!J$102:AN$102,LTA!J$105:AN$105)</f>
        <v>338.49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0.18</v>
      </c>
      <c r="Z34" s="35">
        <f>IEX!P34</f>
        <v>0</v>
      </c>
      <c r="AA34" s="76">
        <f>STOA!J34</f>
        <v>2.5199999999999996</v>
      </c>
      <c r="AB34" s="76">
        <f>-STOA!P34</f>
        <v>0</v>
      </c>
      <c r="AC34">
        <f t="shared" si="0"/>
        <v>9.5716041769957236</v>
      </c>
      <c r="AD34">
        <f t="shared" si="1"/>
        <v>1217.5571364634816</v>
      </c>
      <c r="AE34">
        <f>'IDT-1'!F34</f>
        <v>0</v>
      </c>
      <c r="AF34" s="25"/>
      <c r="AG34">
        <f t="shared" si="2"/>
        <v>1217.5571364634816</v>
      </c>
      <c r="AI34" s="35">
        <f>PXIL!J34</f>
        <v>0</v>
      </c>
      <c r="AJ34" s="35">
        <f>PXIL!P34</f>
        <v>0</v>
      </c>
      <c r="AK34" s="35">
        <f>RTM_IEX!J34</f>
        <v>16.190000000000001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6.6198000000000006</v>
      </c>
      <c r="E35">
        <f>GT_NG!T35</f>
        <v>11.571886495007883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646.76589266514065</v>
      </c>
      <c r="P35" s="37">
        <v>74.967129126139241</v>
      </c>
      <c r="Q35" s="37">
        <v>26.613067788794094</v>
      </c>
      <c r="R35" s="39">
        <v>23.2</v>
      </c>
      <c r="S35" s="39">
        <v>0</v>
      </c>
      <c r="T35" s="38">
        <f>SUMPRODUCT(LTA!J35:AN35,LTA!J$101:AN$101,LTA!J$105:AN$105)</f>
        <v>18.29</v>
      </c>
      <c r="U35" s="38">
        <f>SUMPRODUCT(LTA!J35:AN35,LTA!J$102:AN$102,LTA!J$105:AN$105)</f>
        <v>356.33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4.9800000000000004</v>
      </c>
      <c r="Z35" s="35">
        <f>IEX!P35</f>
        <v>0</v>
      </c>
      <c r="AA35" s="76">
        <f>STOA!J35</f>
        <v>5.9399999999999995</v>
      </c>
      <c r="AB35" s="76">
        <f>-STOA!P35</f>
        <v>0</v>
      </c>
      <c r="AC35">
        <f t="shared" si="0"/>
        <v>9.8648766533856378</v>
      </c>
      <c r="AD35">
        <f t="shared" si="1"/>
        <v>1254.8628994216961</v>
      </c>
      <c r="AE35">
        <f>'IDT-1'!F35</f>
        <v>0</v>
      </c>
      <c r="AF35" s="25"/>
      <c r="AG35">
        <f t="shared" si="2"/>
        <v>1254.8628994216961</v>
      </c>
      <c r="AI35" s="35">
        <f>PXIL!J35</f>
        <v>0</v>
      </c>
      <c r="AJ35" s="35">
        <f>PXIL!P35</f>
        <v>0</v>
      </c>
      <c r="AK35" s="35">
        <f>RTM_IEX!J35</f>
        <v>19.84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6.6198000000000006</v>
      </c>
      <c r="E36">
        <f>GT_NG!T36</f>
        <v>11.571886495007883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626.15982191093178</v>
      </c>
      <c r="P36" s="37">
        <v>74.967129126139241</v>
      </c>
      <c r="Q36" s="37">
        <v>26.613067788794094</v>
      </c>
      <c r="R36" s="39">
        <v>24.199999999999996</v>
      </c>
      <c r="S36" s="39">
        <v>0</v>
      </c>
      <c r="T36" s="38">
        <f>SUMPRODUCT(LTA!J36:AN36,LTA!J$101:AN$101,LTA!J$105:AN$105)</f>
        <v>25.3</v>
      </c>
      <c r="U36" s="38">
        <f>SUMPRODUCT(LTA!J36:AN36,LTA!J$102:AN$102,LTA!J$105:AN$105)</f>
        <v>368.51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16.559999999999999</v>
      </c>
      <c r="Z36" s="35">
        <f>IEX!P36</f>
        <v>0</v>
      </c>
      <c r="AA36" s="76">
        <f>STOA!J36</f>
        <v>11.649999999999999</v>
      </c>
      <c r="AB36" s="76">
        <f>-STOA!P36</f>
        <v>0</v>
      </c>
      <c r="AC36">
        <f t="shared" si="0"/>
        <v>9.8417413015028092</v>
      </c>
      <c r="AD36">
        <f t="shared" si="1"/>
        <v>1251.9199640193701</v>
      </c>
      <c r="AE36">
        <f>'IDT-1'!F36</f>
        <v>0</v>
      </c>
      <c r="AF36" s="25"/>
      <c r="AG36">
        <f t="shared" si="2"/>
        <v>1251.9199640193701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6.6198000000000006</v>
      </c>
      <c r="E37">
        <f>GT_NG!T37</f>
        <v>11.571886495007883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600.95665138025811</v>
      </c>
      <c r="P37" s="37">
        <v>74.967129126139241</v>
      </c>
      <c r="Q37" s="37">
        <v>26.613067788794094</v>
      </c>
      <c r="R37" s="39">
        <v>24.199999999999996</v>
      </c>
      <c r="S37" s="39">
        <v>0</v>
      </c>
      <c r="T37" s="38">
        <f>SUMPRODUCT(LTA!J37:AN37,LTA!J$101:AN$101,LTA!J$105:AN$105)</f>
        <v>36.590000000000003</v>
      </c>
      <c r="U37" s="38">
        <f>SUMPRODUCT(LTA!J37:AN37,LTA!J$102:AN$102,LTA!J$105:AN$105)</f>
        <v>389.05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46.16</v>
      </c>
      <c r="Z37" s="35">
        <f>IEX!P37</f>
        <v>0</v>
      </c>
      <c r="AA37" s="76">
        <f>STOA!J37</f>
        <v>20.259999999999998</v>
      </c>
      <c r="AB37" s="76">
        <f>-STOA!P37</f>
        <v>0</v>
      </c>
      <c r="AC37">
        <f t="shared" si="0"/>
        <v>10.521643939232938</v>
      </c>
      <c r="AD37">
        <f t="shared" si="1"/>
        <v>1254.0768908509665</v>
      </c>
      <c r="AE37">
        <f>'IDT-1'!F37</f>
        <v>0</v>
      </c>
      <c r="AF37" s="25"/>
      <c r="AG37">
        <f t="shared" si="2"/>
        <v>1254.0768908509665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-42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6.6198000000000006</v>
      </c>
      <c r="E38">
        <f>GT_NG!T38</f>
        <v>11.571886495007883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593.29892748959662</v>
      </c>
      <c r="P38" s="37">
        <v>74.967129126139241</v>
      </c>
      <c r="Q38" s="37">
        <v>26.613067788794094</v>
      </c>
      <c r="R38" s="39">
        <v>24.2</v>
      </c>
      <c r="S38" s="39">
        <v>0</v>
      </c>
      <c r="T38" s="38">
        <f>SUMPRODUCT(LTA!J38:AN38,LTA!J$101:AN$101,LTA!J$105:AN$105)</f>
        <v>48.58</v>
      </c>
      <c r="U38" s="38">
        <f>SUMPRODUCT(LTA!J38:AN38,LTA!J$102:AN$102,LTA!J$105:AN$105)</f>
        <v>408.25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42.32</v>
      </c>
      <c r="Z38" s="35">
        <f>IEX!P38</f>
        <v>0</v>
      </c>
      <c r="AA38" s="76">
        <f>STOA!J38</f>
        <v>29.83</v>
      </c>
      <c r="AB38" s="76">
        <f>-STOA!P38</f>
        <v>0</v>
      </c>
      <c r="AC38">
        <f t="shared" si="0"/>
        <v>10.907116058537863</v>
      </c>
      <c r="AD38">
        <f t="shared" si="1"/>
        <v>1262.953694841</v>
      </c>
      <c r="AE38">
        <f>'IDT-1'!F38</f>
        <v>0</v>
      </c>
      <c r="AF38" s="25"/>
      <c r="AG38">
        <f t="shared" si="2"/>
        <v>1262.953694841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-62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6.6198000000000006</v>
      </c>
      <c r="E39">
        <f>GT_NG!T39</f>
        <v>11.068249258160236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583.00644027391661</v>
      </c>
      <c r="P39" s="37">
        <v>74.967129126139241</v>
      </c>
      <c r="Q39" s="37">
        <v>26.613067788794094</v>
      </c>
      <c r="R39" s="39">
        <v>24.2</v>
      </c>
      <c r="S39" s="39">
        <v>0</v>
      </c>
      <c r="T39" s="38">
        <f>SUMPRODUCT(LTA!J39:AN39,LTA!J$101:AN$101,LTA!J$105:AN$105)</f>
        <v>57.06</v>
      </c>
      <c r="U39" s="38">
        <f>SUMPRODUCT(LTA!J39:AN39,LTA!J$102:AN$102,LTA!J$105:AN$105)</f>
        <v>431.32000000000005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62.52</v>
      </c>
      <c r="Z39" s="35">
        <f>IEX!P39</f>
        <v>0</v>
      </c>
      <c r="AA39" s="76">
        <f>STOA!J39</f>
        <v>41.970000000000006</v>
      </c>
      <c r="AB39" s="76">
        <f>-STOA!P39</f>
        <v>0</v>
      </c>
      <c r="AC39">
        <f t="shared" si="0"/>
        <v>11.549226518003671</v>
      </c>
      <c r="AD39">
        <f t="shared" si="1"/>
        <v>1286.4054599290064</v>
      </c>
      <c r="AE39">
        <f>'IDT-1'!F39</f>
        <v>0</v>
      </c>
      <c r="AF39" s="25"/>
      <c r="AG39">
        <f t="shared" si="2"/>
        <v>1286.4054599290064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-91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6.6198000000000006</v>
      </c>
      <c r="E40">
        <f>GT_NG!T40</f>
        <v>11.068249258160236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576.85815980929146</v>
      </c>
      <c r="P40" s="37">
        <v>74.967129126139241</v>
      </c>
      <c r="Q40" s="37">
        <v>26.613067788794094</v>
      </c>
      <c r="R40" s="39">
        <v>24.2</v>
      </c>
      <c r="S40" s="39">
        <v>0</v>
      </c>
      <c r="T40" s="38">
        <f>SUMPRODUCT(LTA!J40:AN40,LTA!J$101:AN$101,LTA!J$105:AN$105)</f>
        <v>68.41</v>
      </c>
      <c r="U40" s="38">
        <f>SUMPRODUCT(LTA!J40:AN40,LTA!J$102:AN$102,LTA!J$105:AN$105)</f>
        <v>443.67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105.47</v>
      </c>
      <c r="Z40" s="35">
        <f>IEX!P40</f>
        <v>0</v>
      </c>
      <c r="AA40" s="76">
        <f>STOA!J40</f>
        <v>50.24</v>
      </c>
      <c r="AB40" s="76">
        <f>-STOA!P40</f>
        <v>0</v>
      </c>
      <c r="AC40">
        <f t="shared" si="0"/>
        <v>12.077784612096993</v>
      </c>
      <c r="AD40">
        <f t="shared" si="1"/>
        <v>1355.6486213702881</v>
      </c>
      <c r="AE40">
        <f>'IDT-1'!F40</f>
        <v>0</v>
      </c>
      <c r="AF40" s="25"/>
      <c r="AG40">
        <f t="shared" si="2"/>
        <v>1355.6486213702881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-90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6.6198000000000006</v>
      </c>
      <c r="E41">
        <f>GT_NG!T41</f>
        <v>11.068249258160236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69.606808637447273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562.29373684329983</v>
      </c>
      <c r="P41" s="37">
        <v>74.967129126139241</v>
      </c>
      <c r="Q41" s="37">
        <v>26.613067788794094</v>
      </c>
      <c r="R41" s="39">
        <v>24.2</v>
      </c>
      <c r="S41" s="39">
        <v>0</v>
      </c>
      <c r="T41" s="38">
        <f>SUMPRODUCT(LTA!J41:AN41,LTA!J$101:AN$101,LTA!J$105:AN$105)</f>
        <v>79.59</v>
      </c>
      <c r="U41" s="38">
        <f>SUMPRODUCT(LTA!J41:AN41,LTA!J$102:AN$102,LTA!J$105:AN$105)</f>
        <v>453.22999999999996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153.88999999999999</v>
      </c>
      <c r="Z41" s="35">
        <f>IEX!P41</f>
        <v>0</v>
      </c>
      <c r="AA41" s="76">
        <f>STOA!J41</f>
        <v>58.42</v>
      </c>
      <c r="AB41" s="76">
        <f>-STOA!P41</f>
        <v>0</v>
      </c>
      <c r="AC41">
        <f t="shared" si="0"/>
        <v>12.55954790205174</v>
      </c>
      <c r="AD41">
        <f t="shared" si="1"/>
        <v>1418.939243751789</v>
      </c>
      <c r="AE41">
        <f>'IDT-1'!F41</f>
        <v>0</v>
      </c>
      <c r="AF41" s="25"/>
      <c r="AG41">
        <f t="shared" si="2"/>
        <v>1418.939243751789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-89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7.3118699999999999</v>
      </c>
      <c r="E42">
        <f>GT_NG!T42</f>
        <v>11.068249258160236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69.606808637447273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569.13510754025901</v>
      </c>
      <c r="P42" s="37">
        <v>74.967129126139241</v>
      </c>
      <c r="Q42" s="37">
        <v>26.613067788794094</v>
      </c>
      <c r="R42" s="39">
        <v>24.2</v>
      </c>
      <c r="S42" s="39">
        <v>0</v>
      </c>
      <c r="T42" s="38">
        <f>SUMPRODUCT(LTA!J42:AN42,LTA!J$101:AN$101,LTA!J$105:AN$105)</f>
        <v>87.72</v>
      </c>
      <c r="U42" s="38">
        <f>SUMPRODUCT(LTA!J42:AN42,LTA!J$102:AN$102,LTA!J$105:AN$105)</f>
        <v>460.63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190.44</v>
      </c>
      <c r="Z42" s="35">
        <f>IEX!P42</f>
        <v>0</v>
      </c>
      <c r="AA42" s="76">
        <f>STOA!J42</f>
        <v>66.41</v>
      </c>
      <c r="AB42" s="76">
        <f>-STOA!P42</f>
        <v>0</v>
      </c>
      <c r="AC42">
        <f t="shared" si="0"/>
        <v>13.165467922314068</v>
      </c>
      <c r="AD42">
        <f t="shared" si="1"/>
        <v>1475.9367644284862</v>
      </c>
      <c r="AE42">
        <f>'IDT-1'!F42</f>
        <v>0</v>
      </c>
      <c r="AF42" s="25"/>
      <c r="AG42">
        <f t="shared" si="2"/>
        <v>1475.9367644284862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-99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7.3118699999999999</v>
      </c>
      <c r="E43">
        <f>GT_NG!T43</f>
        <v>11.068249258160236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567.54695110827697</v>
      </c>
      <c r="P43" s="37">
        <v>74.967129126139241</v>
      </c>
      <c r="Q43" s="37">
        <v>26.613067788794094</v>
      </c>
      <c r="R43" s="39">
        <v>24.2</v>
      </c>
      <c r="S43" s="39">
        <v>0</v>
      </c>
      <c r="T43" s="38">
        <f>SUMPRODUCT(LTA!J43:AN43,LTA!J$101:AN$101,LTA!J$105:AN$105)</f>
        <v>93.7</v>
      </c>
      <c r="U43" s="38">
        <f>SUMPRODUCT(LTA!J43:AN43,LTA!J$102:AN$102,LTA!J$105:AN$105)</f>
        <v>466.09999999999997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176.97</v>
      </c>
      <c r="Z43" s="35">
        <f>IEX!P43</f>
        <v>0</v>
      </c>
      <c r="AA43" s="76">
        <f>STOA!J43</f>
        <v>77.179999999999993</v>
      </c>
      <c r="AB43" s="76">
        <f>-STOA!P43</f>
        <v>0</v>
      </c>
      <c r="AC43">
        <f t="shared" si="0"/>
        <v>13.638005063750544</v>
      </c>
      <c r="AD43">
        <f t="shared" si="1"/>
        <v>1429.62926221762</v>
      </c>
      <c r="AE43">
        <f>'IDT-1'!F43</f>
        <v>0</v>
      </c>
      <c r="AF43" s="25"/>
      <c r="AG43">
        <f t="shared" si="2"/>
        <v>1429.62926221762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-152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7.3118699999999999</v>
      </c>
      <c r="E44">
        <f>GT_NG!T44</f>
        <v>11.068249258160236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567.54699003289056</v>
      </c>
      <c r="P44" s="37">
        <v>64.774258110264142</v>
      </c>
      <c r="Q44" s="37">
        <v>26.770000000000003</v>
      </c>
      <c r="R44" s="39">
        <v>24.2</v>
      </c>
      <c r="S44" s="39">
        <v>0</v>
      </c>
      <c r="T44" s="38">
        <f>SUMPRODUCT(LTA!J44:AN44,LTA!J$101:AN$101,LTA!J$105:AN$105)</f>
        <v>99.58</v>
      </c>
      <c r="U44" s="38">
        <f>SUMPRODUCT(LTA!J44:AN44,LTA!J$102:AN$102,LTA!J$105:AN$105)</f>
        <v>472.68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172.16</v>
      </c>
      <c r="Z44" s="35">
        <f>IEX!P44</f>
        <v>0</v>
      </c>
      <c r="AA44" s="76">
        <f>STOA!J44</f>
        <v>83.74</v>
      </c>
      <c r="AB44" s="76">
        <f>-STOA!P44</f>
        <v>0</v>
      </c>
      <c r="AC44">
        <f t="shared" si="0"/>
        <v>13.623395134990487</v>
      </c>
      <c r="AD44">
        <f t="shared" si="1"/>
        <v>1439.8179722663247</v>
      </c>
      <c r="AE44">
        <f>'IDT-1'!F44</f>
        <v>0</v>
      </c>
      <c r="AF44" s="25"/>
      <c r="AG44">
        <f t="shared" si="2"/>
        <v>1439.8179722663247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-146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7.3118699999999999</v>
      </c>
      <c r="E45">
        <f>GT_NG!T45</f>
        <v>11.068249258160236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556.41884195027319</v>
      </c>
      <c r="P45" s="37">
        <v>75.424223243346745</v>
      </c>
      <c r="Q45" s="37">
        <v>26.613067788794094</v>
      </c>
      <c r="R45" s="39">
        <v>24.2</v>
      </c>
      <c r="S45" s="39">
        <v>0</v>
      </c>
      <c r="T45" s="38">
        <f>SUMPRODUCT(LTA!J45:AN45,LTA!J$101:AN$101,LTA!J$105:AN$105)</f>
        <v>105.25</v>
      </c>
      <c r="U45" s="38">
        <f>SUMPRODUCT(LTA!J45:AN45,LTA!J$102:AN$102,LTA!J$105:AN$105)</f>
        <v>478.55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159.66</v>
      </c>
      <c r="Z45" s="35">
        <f>IEX!P45</f>
        <v>0</v>
      </c>
      <c r="AA45" s="76">
        <f>STOA!J45</f>
        <v>89.19</v>
      </c>
      <c r="AB45" s="76">
        <f>-STOA!P45</f>
        <v>0</v>
      </c>
      <c r="AC45">
        <f t="shared" si="0"/>
        <v>13.458405980632108</v>
      </c>
      <c r="AD45">
        <f t="shared" si="1"/>
        <v>1446.9405641896678</v>
      </c>
      <c r="AE45">
        <f>'IDT-1'!F45</f>
        <v>0</v>
      </c>
      <c r="AF45" s="25"/>
      <c r="AG45">
        <f t="shared" si="2"/>
        <v>1446.9405641896678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-132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7.3118699999999999</v>
      </c>
      <c r="E46">
        <f>GT_NG!T46</f>
        <v>11.068249258160236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548.36430664837849</v>
      </c>
      <c r="P46" s="37">
        <v>75.424223243346745</v>
      </c>
      <c r="Q46" s="37">
        <v>26.613067788794094</v>
      </c>
      <c r="R46" s="39">
        <v>24.2</v>
      </c>
      <c r="S46" s="39">
        <v>0</v>
      </c>
      <c r="T46" s="38">
        <f>SUMPRODUCT(LTA!J46:AN46,LTA!J$101:AN$101,LTA!J$105:AN$105)</f>
        <v>110.99</v>
      </c>
      <c r="U46" s="38">
        <f>SUMPRODUCT(LTA!J46:AN46,LTA!J$102:AN$102,LTA!J$105:AN$105)</f>
        <v>434.69000000000005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151.96</v>
      </c>
      <c r="Z46" s="35">
        <f>IEX!P46</f>
        <v>0</v>
      </c>
      <c r="AA46" s="76">
        <f>STOA!J46</f>
        <v>93.47</v>
      </c>
      <c r="AB46" s="76">
        <f>-STOA!P46</f>
        <v>0</v>
      </c>
      <c r="AC46">
        <f t="shared" si="0"/>
        <v>12.639196099734093</v>
      </c>
      <c r="AD46">
        <f t="shared" si="1"/>
        <v>1453.1652387686711</v>
      </c>
      <c r="AE46">
        <f>'IDT-1'!F46</f>
        <v>0</v>
      </c>
      <c r="AF46" s="25"/>
      <c r="AG46">
        <f t="shared" si="2"/>
        <v>1453.1652387686711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-77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7.3118699999999999</v>
      </c>
      <c r="E47">
        <f>GT_NG!T47</f>
        <v>11.481949553336834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541.34729890993367</v>
      </c>
      <c r="P47" s="37">
        <v>75.424223243346745</v>
      </c>
      <c r="Q47" s="37">
        <v>26.613067788794094</v>
      </c>
      <c r="R47" s="39">
        <v>24.2</v>
      </c>
      <c r="S47" s="39">
        <v>0</v>
      </c>
      <c r="T47" s="38">
        <f>SUMPRODUCT(LTA!J47:AN47,LTA!J$101:AN$101,LTA!J$105:AN$105)</f>
        <v>116.77</v>
      </c>
      <c r="U47" s="38">
        <f>SUMPRODUCT(LTA!J47:AN47,LTA!J$102:AN$102,LTA!J$105:AN$105)</f>
        <v>439.51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131.76</v>
      </c>
      <c r="Z47" s="35">
        <f>IEX!P47</f>
        <v>0</v>
      </c>
      <c r="AA47" s="76">
        <f>STOA!J47</f>
        <v>96.699999999999989</v>
      </c>
      <c r="AB47" s="76">
        <f>-STOA!P47</f>
        <v>0</v>
      </c>
      <c r="AC47">
        <f t="shared" si="0"/>
        <v>12.63234012106785</v>
      </c>
      <c r="AD47">
        <f t="shared" si="1"/>
        <v>1428.1987873040689</v>
      </c>
      <c r="AE47">
        <f>'IDT-1'!F47</f>
        <v>0</v>
      </c>
      <c r="AF47" s="25"/>
      <c r="AG47">
        <f t="shared" si="2"/>
        <v>1428.1987873040689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-89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7.3118699999999999</v>
      </c>
      <c r="E48">
        <f>GT_NG!T48</f>
        <v>11.481949553336834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504.67721601811695</v>
      </c>
      <c r="P48" s="37">
        <v>75.424223243346745</v>
      </c>
      <c r="Q48" s="37">
        <v>26.613067788794094</v>
      </c>
      <c r="R48" s="39">
        <v>24.2</v>
      </c>
      <c r="S48" s="39">
        <v>0</v>
      </c>
      <c r="T48" s="38">
        <f>SUMPRODUCT(LTA!J48:AN48,LTA!J$101:AN$101,LTA!J$105:AN$105)</f>
        <v>117.32</v>
      </c>
      <c r="U48" s="38">
        <f>SUMPRODUCT(LTA!J48:AN48,LTA!J$102:AN$102,LTA!J$105:AN$105)</f>
        <v>443.85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115.42</v>
      </c>
      <c r="Z48" s="35">
        <f>IEX!P48</f>
        <v>0</v>
      </c>
      <c r="AA48" s="76">
        <f>STOA!J48</f>
        <v>99.509999999999991</v>
      </c>
      <c r="AB48" s="76">
        <f>-STOA!P48</f>
        <v>0</v>
      </c>
      <c r="AC48">
        <f t="shared" si="0"/>
        <v>12.050943244316155</v>
      </c>
      <c r="AD48">
        <f t="shared" si="1"/>
        <v>1412.4701012890041</v>
      </c>
      <c r="AE48">
        <f>'IDT-1'!F48</f>
        <v>0</v>
      </c>
      <c r="AF48" s="25"/>
      <c r="AG48">
        <f t="shared" si="2"/>
        <v>1412.4701012890041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-60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7.3118699999999999</v>
      </c>
      <c r="E49">
        <f>GT_NG!T49</f>
        <v>11.481949553336834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441.66423788434327</v>
      </c>
      <c r="P49" s="37">
        <v>75.424223243346745</v>
      </c>
      <c r="Q49" s="37">
        <v>14.42806516492357</v>
      </c>
      <c r="R49" s="39">
        <v>24.2</v>
      </c>
      <c r="S49" s="39">
        <v>0</v>
      </c>
      <c r="T49" s="38">
        <f>SUMPRODUCT(LTA!J49:AN49,LTA!J$101:AN$101,LTA!J$105:AN$105)</f>
        <v>117.72</v>
      </c>
      <c r="U49" s="38">
        <f>SUMPRODUCT(LTA!J49:AN49,LTA!J$102:AN$102,LTA!J$105:AN$105)</f>
        <v>448.19000000000005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269.31</v>
      </c>
      <c r="Z49" s="35">
        <f>IEX!P49</f>
        <v>0</v>
      </c>
      <c r="AA49" s="76">
        <f>STOA!J49</f>
        <v>101.38</v>
      </c>
      <c r="AB49" s="76">
        <f>-STOA!P49</f>
        <v>0</v>
      </c>
      <c r="AC49">
        <f t="shared" si="0"/>
        <v>13.746131689427695</v>
      </c>
      <c r="AD49">
        <f t="shared" si="1"/>
        <v>1365.0769320862482</v>
      </c>
      <c r="AE49">
        <f>'IDT-1'!F49</f>
        <v>0</v>
      </c>
      <c r="AF49" s="25"/>
      <c r="AG49">
        <f t="shared" si="2"/>
        <v>1365.0769320862482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-191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7.3118699999999999</v>
      </c>
      <c r="E50">
        <f>GT_NG!T50</f>
        <v>11.481949553336834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441.33681042898604</v>
      </c>
      <c r="P50" s="37">
        <v>75.424223243346745</v>
      </c>
      <c r="Q50" s="37">
        <v>14.42806516492357</v>
      </c>
      <c r="R50" s="39">
        <v>24.2</v>
      </c>
      <c r="S50" s="39">
        <v>0</v>
      </c>
      <c r="T50" s="38">
        <f>SUMPRODUCT(LTA!J50:AN50,LTA!J$101:AN$101,LTA!J$105:AN$105)</f>
        <v>118.01</v>
      </c>
      <c r="U50" s="38">
        <f>SUMPRODUCT(LTA!J50:AN50,LTA!J$102:AN$102,LTA!J$105:AN$105)</f>
        <v>451.83000000000004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251.02</v>
      </c>
      <c r="Z50" s="35">
        <f>IEX!P50</f>
        <v>0</v>
      </c>
      <c r="AA50" s="76">
        <f>STOA!J50</f>
        <v>101.38</v>
      </c>
      <c r="AB50" s="76">
        <f>-STOA!P50</f>
        <v>0</v>
      </c>
      <c r="AC50">
        <f t="shared" si="0"/>
        <v>13.521511299319451</v>
      </c>
      <c r="AD50">
        <f t="shared" si="1"/>
        <v>1364.6141250209996</v>
      </c>
      <c r="AE50">
        <f>'IDT-1'!F50</f>
        <v>0</v>
      </c>
      <c r="AF50" s="25"/>
      <c r="AG50">
        <f t="shared" si="2"/>
        <v>1364.6141250209996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-177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7.3118699999999999</v>
      </c>
      <c r="E51">
        <f>GT_NG!T51</f>
        <v>11.481949553336834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390.0260712780385</v>
      </c>
      <c r="P51" s="37">
        <v>44.240000000000009</v>
      </c>
      <c r="Q51" s="37">
        <v>18.246931741761934</v>
      </c>
      <c r="R51" s="39">
        <v>24.2</v>
      </c>
      <c r="S51" s="39">
        <v>0</v>
      </c>
      <c r="T51" s="38">
        <f>SUMPRODUCT(LTA!J51:AN51,LTA!J$101:AN$101,LTA!J$105:AN$105)</f>
        <v>118.01</v>
      </c>
      <c r="U51" s="38">
        <f>SUMPRODUCT(LTA!J51:AN51,LTA!J$102:AN$102,LTA!J$105:AN$105)</f>
        <v>458.83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226.02</v>
      </c>
      <c r="Z51" s="35">
        <f>IEX!P51</f>
        <v>0</v>
      </c>
      <c r="AA51" s="76">
        <f>STOA!J51</f>
        <v>101.38</v>
      </c>
      <c r="AB51" s="76">
        <f>-STOA!P51</f>
        <v>0</v>
      </c>
      <c r="AC51">
        <f t="shared" si="0"/>
        <v>12.083503061356717</v>
      </c>
      <c r="AD51">
        <f t="shared" si="1"/>
        <v>1356.376037441506</v>
      </c>
      <c r="AE51">
        <f>'IDT-1'!F51</f>
        <v>0</v>
      </c>
      <c r="AF51" s="25"/>
      <c r="AG51">
        <f t="shared" si="2"/>
        <v>1356.376037441506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-90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6.3189000000000002</v>
      </c>
      <c r="E52">
        <f>GT_NG!T52</f>
        <v>11.481949553336834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382.59846810343532</v>
      </c>
      <c r="P52" s="37">
        <v>44.242223003869157</v>
      </c>
      <c r="Q52" s="37">
        <v>18.246931741761934</v>
      </c>
      <c r="R52" s="39">
        <v>24.2</v>
      </c>
      <c r="S52" s="39">
        <v>0</v>
      </c>
      <c r="T52" s="38">
        <f>SUMPRODUCT(LTA!J52:AN52,LTA!J$101:AN$101,LTA!J$105:AN$105)</f>
        <v>118.01</v>
      </c>
      <c r="U52" s="38">
        <f>SUMPRODUCT(LTA!J52:AN52,LTA!J$102:AN$102,LTA!J$105:AN$105)</f>
        <v>460.62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217.36</v>
      </c>
      <c r="Z52" s="35">
        <f>IEX!P52</f>
        <v>0</v>
      </c>
      <c r="AA52" s="76">
        <f>STOA!J52</f>
        <v>101.38</v>
      </c>
      <c r="AB52" s="76">
        <f>-STOA!P52</f>
        <v>0</v>
      </c>
      <c r="AC52">
        <f t="shared" si="0"/>
        <v>11.948531293459784</v>
      </c>
      <c r="AD52">
        <f t="shared" si="1"/>
        <v>1343.222659038669</v>
      </c>
      <c r="AE52">
        <f>'IDT-1'!F52</f>
        <v>0</v>
      </c>
      <c r="AF52" s="25"/>
      <c r="AG52">
        <f t="shared" si="2"/>
        <v>1343.222659038669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-88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6.3189000000000002</v>
      </c>
      <c r="E53">
        <f>GT_NG!T53</f>
        <v>11.481949553336834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382.59846810343532</v>
      </c>
      <c r="P53" s="37">
        <v>44.24</v>
      </c>
      <c r="Q53" s="37">
        <v>18.246931741761934</v>
      </c>
      <c r="R53" s="39">
        <v>24.2</v>
      </c>
      <c r="S53" s="39">
        <v>0</v>
      </c>
      <c r="T53" s="38">
        <f>SUMPRODUCT(LTA!J53:AN53,LTA!J$101:AN$101,LTA!J$105:AN$105)</f>
        <v>118.01</v>
      </c>
      <c r="U53" s="38">
        <f>SUMPRODUCT(LTA!J53:AN53,LTA!J$102:AN$102,LTA!J$105:AN$105)</f>
        <v>458.46999999999997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193.32</v>
      </c>
      <c r="Z53" s="35">
        <f>IEX!P53</f>
        <v>0</v>
      </c>
      <c r="AA53" s="76">
        <f>STOA!J53</f>
        <v>101.38</v>
      </c>
      <c r="AB53" s="76">
        <f>-STOA!P53</f>
        <v>0</v>
      </c>
      <c r="AC53">
        <f t="shared" si="0"/>
        <v>11.830706455138248</v>
      </c>
      <c r="AD53">
        <f t="shared" si="1"/>
        <v>1306.1482608731212</v>
      </c>
      <c r="AE53">
        <f>'IDT-1'!F53</f>
        <v>0</v>
      </c>
      <c r="AF53" s="25"/>
      <c r="AG53">
        <f t="shared" si="2"/>
        <v>1306.1482608731212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-99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6.3189000000000002</v>
      </c>
      <c r="E54">
        <f>GT_NG!T54</f>
        <v>11.481949553336834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378.21086492883217</v>
      </c>
      <c r="P54" s="37">
        <v>44.24</v>
      </c>
      <c r="Q54" s="37">
        <v>18.246931741761934</v>
      </c>
      <c r="R54" s="39">
        <v>24.2</v>
      </c>
      <c r="S54" s="39">
        <v>0</v>
      </c>
      <c r="T54" s="38">
        <f>SUMPRODUCT(LTA!J54:AN54,LTA!J$101:AN$101,LTA!J$105:AN$105)</f>
        <v>118.01</v>
      </c>
      <c r="U54" s="38">
        <f>SUMPRODUCT(LTA!J54:AN54,LTA!J$102:AN$102,LTA!J$105:AN$105)</f>
        <v>458.2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150.05000000000001</v>
      </c>
      <c r="Z54" s="35">
        <f>IEX!P54</f>
        <v>0</v>
      </c>
      <c r="AA54" s="76">
        <f>STOA!J54</f>
        <v>101.38</v>
      </c>
      <c r="AB54" s="76">
        <f>-STOA!P54</f>
        <v>0</v>
      </c>
      <c r="AC54">
        <f t="shared" si="0"/>
        <v>11.323228739572073</v>
      </c>
      <c r="AD54">
        <f t="shared" si="1"/>
        <v>1275.7281354140841</v>
      </c>
      <c r="AE54">
        <f>'IDT-1'!F54</f>
        <v>0</v>
      </c>
      <c r="AF54" s="25"/>
      <c r="AG54">
        <f t="shared" si="2"/>
        <v>1275.7281354140841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-82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6.3189000000000002</v>
      </c>
      <c r="E55">
        <f>GT_NG!T55</f>
        <v>11.481949553336834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364.65260772288934</v>
      </c>
      <c r="P55" s="37">
        <v>44.24</v>
      </c>
      <c r="Q55" s="37">
        <v>18.246931741761934</v>
      </c>
      <c r="R55" s="39">
        <v>24.2</v>
      </c>
      <c r="S55" s="39">
        <v>0</v>
      </c>
      <c r="T55" s="38">
        <f>SUMPRODUCT(LTA!J55:AN55,LTA!J$101:AN$101,LTA!J$105:AN$105)</f>
        <v>118.01</v>
      </c>
      <c r="U55" s="38">
        <f>SUMPRODUCT(LTA!J55:AN55,LTA!J$102:AN$102,LTA!J$105:AN$105)</f>
        <v>457.01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22.12</v>
      </c>
      <c r="Z55" s="35">
        <f>IEX!P55</f>
        <v>0</v>
      </c>
      <c r="AA55" s="76">
        <f>STOA!J55</f>
        <v>101.38</v>
      </c>
      <c r="AB55" s="76">
        <f>-STOA!P55</f>
        <v>0</v>
      </c>
      <c r="AC55">
        <f t="shared" si="0"/>
        <v>10.060973285996237</v>
      </c>
      <c r="AD55">
        <f t="shared" si="1"/>
        <v>1153.3121336617173</v>
      </c>
      <c r="AE55">
        <f>'IDT-1'!F55</f>
        <v>0</v>
      </c>
      <c r="AF55" s="25"/>
      <c r="AG55">
        <f t="shared" si="2"/>
        <v>1153.3121336617173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-63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6.3189000000000002</v>
      </c>
      <c r="E56">
        <f>GT_NG!T56</f>
        <v>11.481949553336834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360.87960012245503</v>
      </c>
      <c r="P56" s="37">
        <v>44.24</v>
      </c>
      <c r="Q56" s="37">
        <v>18.246931741761934</v>
      </c>
      <c r="R56" s="39">
        <v>24.2</v>
      </c>
      <c r="S56" s="39">
        <v>0</v>
      </c>
      <c r="T56" s="38">
        <f>SUMPRODUCT(LTA!J56:AN56,LTA!J$101:AN$101,LTA!J$105:AN$105)</f>
        <v>118.01</v>
      </c>
      <c r="U56" s="38">
        <f>SUMPRODUCT(LTA!J56:AN56,LTA!J$102:AN$102,LTA!J$105:AN$105)</f>
        <v>455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-4</v>
      </c>
      <c r="AA56" s="76">
        <f>STOA!J56</f>
        <v>101.38</v>
      </c>
      <c r="AB56" s="76">
        <f>-STOA!P56</f>
        <v>0</v>
      </c>
      <c r="AC56">
        <f t="shared" si="0"/>
        <v>10.079169375190979</v>
      </c>
      <c r="AD56">
        <f t="shared" si="1"/>
        <v>1095.3909299720883</v>
      </c>
      <c r="AE56">
        <f>'IDT-1'!F56</f>
        <v>0</v>
      </c>
      <c r="AF56" s="25"/>
      <c r="AG56">
        <f t="shared" si="2"/>
        <v>1095.3909299720883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-89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6.3189000000000002</v>
      </c>
      <c r="E57">
        <f>GT_NG!T57</f>
        <v>11.481949553336834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362.22693436158551</v>
      </c>
      <c r="P57" s="37">
        <v>44.24</v>
      </c>
      <c r="Q57" s="37">
        <v>18.246931741761934</v>
      </c>
      <c r="R57" s="39">
        <v>24.2</v>
      </c>
      <c r="S57" s="39">
        <v>0</v>
      </c>
      <c r="T57" s="38">
        <f>SUMPRODUCT(LTA!J57:AN57,LTA!J$101:AN$101,LTA!J$105:AN$105)</f>
        <v>118.01</v>
      </c>
      <c r="U57" s="38">
        <f>SUMPRODUCT(LTA!J57:AN57,LTA!J$102:AN$102,LTA!J$105:AN$105)</f>
        <v>452.16999999999996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101.38</v>
      </c>
      <c r="AB57" s="76">
        <f>-STOA!P57</f>
        <v>0</v>
      </c>
      <c r="AC57">
        <f t="shared" si="0"/>
        <v>9.92610085316932</v>
      </c>
      <c r="AD57">
        <f t="shared" si="1"/>
        <v>1112.0613327332403</v>
      </c>
      <c r="AE57">
        <f>'IDT-1'!F57</f>
        <v>0</v>
      </c>
      <c r="AF57" s="25"/>
      <c r="AG57">
        <f t="shared" si="2"/>
        <v>1112.0613327332403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-75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7.2215999999999996</v>
      </c>
      <c r="E58">
        <f>GT_NG!T58</f>
        <v>11.481949553336834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362.22693436158551</v>
      </c>
      <c r="P58" s="37">
        <v>44.24</v>
      </c>
      <c r="Q58" s="37">
        <v>18.246931741761934</v>
      </c>
      <c r="R58" s="39">
        <v>24.2</v>
      </c>
      <c r="S58" s="39">
        <v>0</v>
      </c>
      <c r="T58" s="38">
        <f>SUMPRODUCT(LTA!J58:AN58,LTA!J$101:AN$101,LTA!J$105:AN$105)</f>
        <v>117.92</v>
      </c>
      <c r="U58" s="38">
        <f>SUMPRODUCT(LTA!J58:AN58,LTA!J$102:AN$102,LTA!J$105:AN$105)</f>
        <v>448.62999999999994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101.38</v>
      </c>
      <c r="AB58" s="76">
        <f>-STOA!P58</f>
        <v>0</v>
      </c>
      <c r="AC58">
        <f t="shared" si="0"/>
        <v>9.9362731862997347</v>
      </c>
      <c r="AD58">
        <f t="shared" si="1"/>
        <v>1105.3238604001099</v>
      </c>
      <c r="AE58">
        <f>'IDT-1'!F58</f>
        <v>46</v>
      </c>
      <c r="AF58" s="25"/>
      <c r="AG58">
        <f t="shared" si="2"/>
        <v>1151.3238604001099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-79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7.2215999999999996</v>
      </c>
      <c r="E59">
        <f>GT_NG!T59</f>
        <v>11.068249258160236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365.44552134384338</v>
      </c>
      <c r="P59" s="37">
        <v>44.24</v>
      </c>
      <c r="Q59" s="37">
        <v>18.246931741761934</v>
      </c>
      <c r="R59" s="39">
        <v>24.2</v>
      </c>
      <c r="S59" s="39">
        <v>0</v>
      </c>
      <c r="T59" s="38">
        <f>SUMPRODUCT(LTA!J59:AN59,LTA!J$101:AN$101,LTA!J$105:AN$105)</f>
        <v>117.55</v>
      </c>
      <c r="U59" s="38">
        <f>SUMPRODUCT(LTA!J59:AN59,LTA!J$102:AN$102,LTA!J$105:AN$105)</f>
        <v>444.53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101.38</v>
      </c>
      <c r="AB59" s="76">
        <f>-STOA!P59</f>
        <v>0</v>
      </c>
      <c r="AC59">
        <f t="shared" si="0"/>
        <v>9.6088325711547995</v>
      </c>
      <c r="AD59">
        <f t="shared" si="1"/>
        <v>1143.9861877023363</v>
      </c>
      <c r="AE59">
        <f>'IDT-1'!F59</f>
        <v>59</v>
      </c>
      <c r="AF59" s="25"/>
      <c r="AG59">
        <f t="shared" si="2"/>
        <v>1202.9861877023363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-39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7.2215999999999996</v>
      </c>
      <c r="E60">
        <f>GT_NG!T60</f>
        <v>11.068249258160236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365.73047925870094</v>
      </c>
      <c r="P60" s="37">
        <v>44.24</v>
      </c>
      <c r="Q60" s="37">
        <v>18.246931741761934</v>
      </c>
      <c r="R60" s="39">
        <v>24.2</v>
      </c>
      <c r="S60" s="39">
        <v>0</v>
      </c>
      <c r="T60" s="38">
        <f>SUMPRODUCT(LTA!J60:AN60,LTA!J$101:AN$101,LTA!J$105:AN$105)</f>
        <v>116.94</v>
      </c>
      <c r="U60" s="38">
        <f>SUMPRODUCT(LTA!J60:AN60,LTA!J$102:AN$102,LTA!J$105:AN$105)</f>
        <v>439.84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101.38</v>
      </c>
      <c r="AB60" s="76">
        <f>-STOA!P60</f>
        <v>0</v>
      </c>
      <c r="AC60">
        <f t="shared" si="0"/>
        <v>9.5932991977384994</v>
      </c>
      <c r="AD60">
        <f t="shared" si="1"/>
        <v>1135.9866789906098</v>
      </c>
      <c r="AE60">
        <f>'IDT-1'!F60</f>
        <v>68</v>
      </c>
      <c r="AF60" s="25"/>
      <c r="AG60">
        <f t="shared" si="2"/>
        <v>1203.9866789906098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-42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7.2215999999999996</v>
      </c>
      <c r="E61">
        <f>GT_NG!T61</f>
        <v>11.068249258160236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370.45484343226894</v>
      </c>
      <c r="P61" s="37">
        <v>44.24</v>
      </c>
      <c r="Q61" s="37">
        <v>18.246931741761934</v>
      </c>
      <c r="R61" s="39">
        <v>24.2</v>
      </c>
      <c r="S61" s="39">
        <v>0</v>
      </c>
      <c r="T61" s="38">
        <f>SUMPRODUCT(LTA!J61:AN61,LTA!J$101:AN$101,LTA!J$105:AN$105)</f>
        <v>116.43</v>
      </c>
      <c r="U61" s="38">
        <f>SUMPRODUCT(LTA!J61:AN61,LTA!J$102:AN$102,LTA!J$105:AN$105)</f>
        <v>443.05999999999995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101.38</v>
      </c>
      <c r="AB61" s="76">
        <f>-STOA!P61</f>
        <v>0</v>
      </c>
      <c r="AC61">
        <f t="shared" si="0"/>
        <v>9.9421560147486883</v>
      </c>
      <c r="AD61">
        <f t="shared" si="1"/>
        <v>1106.0721863471679</v>
      </c>
      <c r="AE61">
        <f>'IDT-1'!F61</f>
        <v>85</v>
      </c>
      <c r="AF61" s="25"/>
      <c r="AG61">
        <f t="shared" si="2"/>
        <v>1191.0721863471679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-79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7.2215999999999996</v>
      </c>
      <c r="E62">
        <f>GT_NG!T62</f>
        <v>11.068249258160236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371.61405595169771</v>
      </c>
      <c r="P62" s="37">
        <v>44.24</v>
      </c>
      <c r="Q62" s="37">
        <v>18.246931741761934</v>
      </c>
      <c r="R62" s="39">
        <v>24.2</v>
      </c>
      <c r="S62" s="39">
        <v>0</v>
      </c>
      <c r="T62" s="38">
        <f>SUMPRODUCT(LTA!J62:AN62,LTA!J$101:AN$101,LTA!J$105:AN$105)</f>
        <v>115.77</v>
      </c>
      <c r="U62" s="38">
        <f>SUMPRODUCT(LTA!J62:AN62,LTA!J$102:AN$102,LTA!J$105:AN$105)</f>
        <v>435.88999999999993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101.38</v>
      </c>
      <c r="AB62" s="76">
        <f>-STOA!P62</f>
        <v>0</v>
      </c>
      <c r="AC62">
        <f t="shared" si="0"/>
        <v>9.8901238724002347</v>
      </c>
      <c r="AD62">
        <f t="shared" si="1"/>
        <v>1099.4534310089452</v>
      </c>
      <c r="AE62">
        <f>'IDT-1'!F62</f>
        <v>89</v>
      </c>
      <c r="AF62" s="25"/>
      <c r="AG62">
        <f t="shared" si="2"/>
        <v>1188.4534310089452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-79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7.2215999999999996</v>
      </c>
      <c r="E63">
        <f>GT_NG!T63</f>
        <v>11.068249258160236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371.76480647166142</v>
      </c>
      <c r="P63" s="37">
        <v>44.24</v>
      </c>
      <c r="Q63" s="37">
        <v>18.246931741761934</v>
      </c>
      <c r="R63" s="39">
        <v>24.2</v>
      </c>
      <c r="S63" s="39">
        <v>0</v>
      </c>
      <c r="T63" s="38">
        <f>SUMPRODUCT(LTA!J63:AN63,LTA!J$101:AN$101,LTA!J$105:AN$105)</f>
        <v>101.92</v>
      </c>
      <c r="U63" s="38">
        <f>SUMPRODUCT(LTA!J63:AN63,LTA!J$102:AN$102,LTA!J$105:AN$105)</f>
        <v>438.21999999999997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100.69</v>
      </c>
      <c r="AB63" s="76">
        <f>-STOA!P63</f>
        <v>0</v>
      </c>
      <c r="AC63">
        <f t="shared" si="0"/>
        <v>9.6624193156516771</v>
      </c>
      <c r="AD63">
        <f t="shared" si="1"/>
        <v>1104.6218860856573</v>
      </c>
      <c r="AE63">
        <f>'IDT-1'!F63</f>
        <v>69</v>
      </c>
      <c r="AF63" s="25"/>
      <c r="AG63">
        <f t="shared" si="2"/>
        <v>1173.6218860856573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-62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7.2215999999999996</v>
      </c>
      <c r="E64">
        <f>GT_NG!T64</f>
        <v>11.068249258160236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372.22480647166145</v>
      </c>
      <c r="P64" s="37">
        <v>44.24</v>
      </c>
      <c r="Q64" s="37">
        <v>18.246931741761934</v>
      </c>
      <c r="R64" s="39">
        <v>24.2</v>
      </c>
      <c r="S64" s="39">
        <v>0</v>
      </c>
      <c r="T64" s="38">
        <f>SUMPRODUCT(LTA!J64:AN64,LTA!J$101:AN$101,LTA!J$105:AN$105)</f>
        <v>97</v>
      </c>
      <c r="U64" s="38">
        <f>SUMPRODUCT(LTA!J64:AN64,LTA!J$102:AN$102,LTA!J$105:AN$105)</f>
        <v>435.28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15.39</v>
      </c>
      <c r="Z64" s="35">
        <f>IEX!P64</f>
        <v>0</v>
      </c>
      <c r="AA64" s="76">
        <f>STOA!J64</f>
        <v>96.07</v>
      </c>
      <c r="AB64" s="76">
        <f>-STOA!P64</f>
        <v>0</v>
      </c>
      <c r="AC64">
        <f t="shared" si="0"/>
        <v>9.4764497220213606</v>
      </c>
      <c r="AD64">
        <f t="shared" si="1"/>
        <v>1135.1778556792876</v>
      </c>
      <c r="AE64">
        <f>'IDT-1'!F64</f>
        <v>42</v>
      </c>
      <c r="AF64" s="25"/>
      <c r="AG64">
        <f t="shared" si="2"/>
        <v>1177.1778556792876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-35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7.2215999999999996</v>
      </c>
      <c r="E65">
        <f>GT_NG!T65</f>
        <v>11.068249258160236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377.14971919050714</v>
      </c>
      <c r="P65" s="37">
        <v>44.24</v>
      </c>
      <c r="Q65" s="37">
        <v>18.246931741761934</v>
      </c>
      <c r="R65" s="39">
        <v>24.13</v>
      </c>
      <c r="S65" s="39">
        <v>0</v>
      </c>
      <c r="T65" s="38">
        <f>SUMPRODUCT(LTA!J65:AN65,LTA!J$101:AN$101,LTA!J$105:AN$105)</f>
        <v>87.94</v>
      </c>
      <c r="U65" s="38">
        <f>SUMPRODUCT(LTA!J65:AN65,LTA!J$102:AN$102,LTA!J$105:AN$105)</f>
        <v>431.28999999999996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13.47</v>
      </c>
      <c r="Z65" s="35">
        <f>IEX!P65</f>
        <v>0</v>
      </c>
      <c r="AA65" s="76">
        <f>STOA!J65</f>
        <v>90.61</v>
      </c>
      <c r="AB65" s="76">
        <f>-STOA!P65</f>
        <v>0</v>
      </c>
      <c r="AC65">
        <f t="shared" si="0"/>
        <v>9.3864093143587741</v>
      </c>
      <c r="AD65">
        <f t="shared" si="1"/>
        <v>1115.6928088057957</v>
      </c>
      <c r="AE65">
        <f>'IDT-1'!F65</f>
        <v>49</v>
      </c>
      <c r="AF65" s="25"/>
      <c r="AG65">
        <f t="shared" si="2"/>
        <v>1164.6928088057957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-39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7.2215999999999996</v>
      </c>
      <c r="E66">
        <f>GT_NG!T66</f>
        <v>11.068249258160236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377.60977002990597</v>
      </c>
      <c r="P66" s="37">
        <v>44.24</v>
      </c>
      <c r="Q66" s="37">
        <v>18.246931741761934</v>
      </c>
      <c r="R66" s="39">
        <v>21.49</v>
      </c>
      <c r="S66" s="39">
        <v>0</v>
      </c>
      <c r="T66" s="38">
        <f>SUMPRODUCT(LTA!J66:AN66,LTA!J$101:AN$101,LTA!J$105:AN$105)</f>
        <v>78.77</v>
      </c>
      <c r="U66" s="38">
        <f>SUMPRODUCT(LTA!J66:AN66,LTA!J$102:AN$102,LTA!J$105:AN$105)</f>
        <v>426.30999999999995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31.74</v>
      </c>
      <c r="Z66" s="35">
        <f>IEX!P66</f>
        <v>0</v>
      </c>
      <c r="AA66" s="76">
        <f>STOA!J66</f>
        <v>84.22999999999999</v>
      </c>
      <c r="AB66" s="76">
        <f>-STOA!P66</f>
        <v>0</v>
      </c>
      <c r="AC66">
        <f t="shared" si="0"/>
        <v>9.2810258463626454</v>
      </c>
      <c r="AD66">
        <f t="shared" si="1"/>
        <v>1120.3582431131908</v>
      </c>
      <c r="AE66">
        <f>'IDT-1'!F66</f>
        <v>39</v>
      </c>
      <c r="AF66" s="25"/>
      <c r="AG66">
        <f t="shared" si="2"/>
        <v>1159.3582431131908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-30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7.2215999999999996</v>
      </c>
      <c r="E67">
        <f>GT_NG!T67</f>
        <v>11.068249258160236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377.26161533501545</v>
      </c>
      <c r="P67" s="37">
        <v>44.24</v>
      </c>
      <c r="Q67" s="37">
        <v>18.246931741761934</v>
      </c>
      <c r="R67" s="39">
        <v>19.57</v>
      </c>
      <c r="S67" s="39">
        <v>0</v>
      </c>
      <c r="T67" s="38">
        <f>SUMPRODUCT(LTA!J67:AN67,LTA!J$101:AN$101,LTA!J$105:AN$105)</f>
        <v>70.45</v>
      </c>
      <c r="U67" s="38">
        <f>SUMPRODUCT(LTA!J67:AN67,LTA!J$102:AN$102,LTA!J$105:AN$105)</f>
        <v>415.90999999999997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54.82</v>
      </c>
      <c r="Z67" s="35">
        <f>IEX!P67</f>
        <v>0</v>
      </c>
      <c r="AA67" s="76">
        <f>STOA!J67</f>
        <v>78.19</v>
      </c>
      <c r="AB67" s="76">
        <f>-STOA!P67</f>
        <v>0</v>
      </c>
      <c r="AC67">
        <f t="shared" si="0"/>
        <v>9.0694199192426019</v>
      </c>
      <c r="AD67">
        <f t="shared" si="1"/>
        <v>1139.6216943454206</v>
      </c>
      <c r="AE67">
        <f>'IDT-1'!F67</f>
        <v>19</v>
      </c>
      <c r="AF67" s="25"/>
      <c r="AG67">
        <f t="shared" si="2"/>
        <v>1158.6216943454206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-7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7.2215999999999996</v>
      </c>
      <c r="E68">
        <f>GT_NG!T68</f>
        <v>11.068249258160236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378.3116153350154</v>
      </c>
      <c r="P68" s="37">
        <v>44.24</v>
      </c>
      <c r="Q68" s="37">
        <v>18.246931741761934</v>
      </c>
      <c r="R68" s="39">
        <v>18.07</v>
      </c>
      <c r="S68" s="39">
        <v>0</v>
      </c>
      <c r="T68" s="38">
        <f>SUMPRODUCT(LTA!J68:AN68,LTA!J$101:AN$101,LTA!J$105:AN$105)</f>
        <v>60.07</v>
      </c>
      <c r="U68" s="38">
        <f>SUMPRODUCT(LTA!J68:AN68,LTA!J$102:AN$102,LTA!J$105:AN$105)</f>
        <v>402.25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94.26</v>
      </c>
      <c r="Z68" s="35">
        <f>IEX!P68</f>
        <v>0</v>
      </c>
      <c r="AA68" s="76">
        <f>STOA!J68</f>
        <v>71.929999999999993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9.0971486912643726</v>
      </c>
      <c r="AD68">
        <f t="shared" ref="AD68:AD98" si="4">SUM(B68:AB68,AI68:AV68)-AC68</f>
        <v>1157.2039655733988</v>
      </c>
      <c r="AE68">
        <f>'IDT-1'!F68</f>
        <v>1</v>
      </c>
      <c r="AF68" s="25"/>
      <c r="AG68">
        <f t="shared" ref="AG68:AG98" si="5">SUM(AD68:AF68)</f>
        <v>1158.2039655733988</v>
      </c>
      <c r="AI68" s="35">
        <f>PXIL!J68</f>
        <v>0</v>
      </c>
      <c r="AJ68" s="35">
        <f>PXIL!P68</f>
        <v>0</v>
      </c>
      <c r="AK68" s="35">
        <f>RTM_IEX!J68</f>
        <v>1.92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7.2215999999999996</v>
      </c>
      <c r="E69">
        <f>GT_NG!T69</f>
        <v>11.068249258160236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457.32863507542515</v>
      </c>
      <c r="P69" s="37">
        <v>61.15</v>
      </c>
      <c r="Q69" s="37">
        <v>27.67</v>
      </c>
      <c r="R69" s="39">
        <v>17.05</v>
      </c>
      <c r="S69" s="39">
        <v>0</v>
      </c>
      <c r="T69" s="38">
        <f>SUMPRODUCT(LTA!J69:AN69,LTA!J$101:AN$101,LTA!J$105:AN$105)</f>
        <v>52.53</v>
      </c>
      <c r="U69" s="38">
        <f>SUMPRODUCT(LTA!J69:AN69,LTA!J$102:AN$102,LTA!J$105:AN$105)</f>
        <v>387.27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110.07</v>
      </c>
      <c r="Z69" s="35">
        <f>IEX!P69</f>
        <v>0</v>
      </c>
      <c r="AA69" s="76">
        <f>STOA!J69</f>
        <v>64.52</v>
      </c>
      <c r="AB69" s="76">
        <f>-STOA!P69</f>
        <v>0</v>
      </c>
      <c r="AC69">
        <f t="shared" si="3"/>
        <v>10.446162113392583</v>
      </c>
      <c r="AD69">
        <f t="shared" si="4"/>
        <v>1160.145040149918</v>
      </c>
      <c r="AE69">
        <f>'IDT-1'!F69</f>
        <v>0</v>
      </c>
      <c r="AF69" s="25"/>
      <c r="AG69">
        <f t="shared" si="5"/>
        <v>1160.145040149918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-84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7.2215999999999996</v>
      </c>
      <c r="E70">
        <f>GT_NG!T70</f>
        <v>11.068249258160236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468.13829867834494</v>
      </c>
      <c r="P70" s="37">
        <v>74.970000000000013</v>
      </c>
      <c r="Q70" s="37">
        <v>27.67</v>
      </c>
      <c r="R70" s="39">
        <v>16.8</v>
      </c>
      <c r="S70" s="39">
        <v>0</v>
      </c>
      <c r="T70" s="38">
        <f>SUMPRODUCT(LTA!J70:AN70,LTA!J$101:AN$101,LTA!J$105:AN$105)</f>
        <v>43.9</v>
      </c>
      <c r="U70" s="38">
        <f>SUMPRODUCT(LTA!J70:AN70,LTA!J$102:AN$102,LTA!J$105:AN$105)</f>
        <v>372.94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56.21</v>
      </c>
      <c r="AB70" s="76">
        <f>-STOA!P70</f>
        <v>0</v>
      </c>
      <c r="AC70">
        <f t="shared" si="3"/>
        <v>9.2486227537565977</v>
      </c>
      <c r="AD70">
        <f t="shared" si="4"/>
        <v>1176.472243112474</v>
      </c>
      <c r="AE70">
        <f>'IDT-1'!F70</f>
        <v>0</v>
      </c>
      <c r="AF70" s="25"/>
      <c r="AG70">
        <f t="shared" si="5"/>
        <v>1176.472243112474</v>
      </c>
      <c r="AI70" s="35">
        <f>PXIL!J70</f>
        <v>0</v>
      </c>
      <c r="AJ70" s="35">
        <f>PXIL!P70</f>
        <v>0</v>
      </c>
      <c r="AK70" s="35">
        <f>RTM_IEX!J70</f>
        <v>48.09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7.2215999999999996</v>
      </c>
      <c r="E71">
        <f>GT_NG!T71</f>
        <v>11.481949553336834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489.45658278882132</v>
      </c>
      <c r="P71" s="37">
        <v>74.96711165048545</v>
      </c>
      <c r="Q71" s="37">
        <v>26.613067788794094</v>
      </c>
      <c r="R71" s="39">
        <v>11.02</v>
      </c>
      <c r="S71" s="39">
        <v>0</v>
      </c>
      <c r="T71" s="38">
        <f>SUMPRODUCT(LTA!J71:AN71,LTA!J$101:AN$101,LTA!J$105:AN$105)</f>
        <v>31.1</v>
      </c>
      <c r="U71" s="38">
        <f>SUMPRODUCT(LTA!J71:AN71,LTA!J$102:AN$102,LTA!J$105:AN$105)</f>
        <v>360.39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46.95</v>
      </c>
      <c r="AB71" s="76">
        <f>-STOA!P71</f>
        <v>0</v>
      </c>
      <c r="AC71">
        <f t="shared" si="3"/>
        <v>9.2674376317470717</v>
      </c>
      <c r="AD71">
        <f t="shared" si="4"/>
        <v>1178.865592079416</v>
      </c>
      <c r="AE71">
        <f>'IDT-1'!F71</f>
        <v>0</v>
      </c>
      <c r="AF71" s="25"/>
      <c r="AG71">
        <f t="shared" si="5"/>
        <v>1178.865592079416</v>
      </c>
      <c r="AI71" s="35">
        <f>PXIL!J71</f>
        <v>0</v>
      </c>
      <c r="AJ71" s="35">
        <f>PXIL!P71</f>
        <v>0</v>
      </c>
      <c r="AK71" s="35">
        <f>RTM_IEX!J71</f>
        <v>70.22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7.2215999999999996</v>
      </c>
      <c r="E72">
        <f>GT_NG!T72</f>
        <v>11.481949553336834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557.38423354639792</v>
      </c>
      <c r="P72" s="37">
        <v>74.96711165048545</v>
      </c>
      <c r="Q72" s="37">
        <v>26.613067788794094</v>
      </c>
      <c r="R72" s="39">
        <v>6.4774538310412577</v>
      </c>
      <c r="S72" s="39">
        <v>0</v>
      </c>
      <c r="T72" s="38">
        <f>SUMPRODUCT(LTA!J72:AN72,LTA!J$101:AN$101,LTA!J$105:AN$105)</f>
        <v>22.85</v>
      </c>
      <c r="U72" s="38">
        <f>SUMPRODUCT(LTA!J72:AN72,LTA!J$102:AN$102,LTA!J$105:AN$105)</f>
        <v>349.21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35.32</v>
      </c>
      <c r="AB72" s="76">
        <f>-STOA!P72</f>
        <v>0</v>
      </c>
      <c r="AC72">
        <f t="shared" si="3"/>
        <v>9.3620134475382883</v>
      </c>
      <c r="AD72">
        <f t="shared" si="4"/>
        <v>1190.8961208522423</v>
      </c>
      <c r="AE72">
        <f>'IDT-1'!F72</f>
        <v>0</v>
      </c>
      <c r="AF72" s="25"/>
      <c r="AG72">
        <f t="shared" si="5"/>
        <v>1190.8961208522423</v>
      </c>
      <c r="AI72" s="35">
        <f>PXIL!J72</f>
        <v>0</v>
      </c>
      <c r="AJ72" s="35">
        <f>PXIL!P72</f>
        <v>0</v>
      </c>
      <c r="AK72" s="35">
        <f>RTM_IEX!J72</f>
        <v>50.02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7.2215999999999996</v>
      </c>
      <c r="E73">
        <f>GT_NG!T73</f>
        <v>11.481949553336834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53.92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655.49716467490043</v>
      </c>
      <c r="P73" s="37">
        <v>74.96711165048545</v>
      </c>
      <c r="Q73" s="37">
        <v>26.613067788794094</v>
      </c>
      <c r="R73" s="39">
        <v>1.92</v>
      </c>
      <c r="S73" s="39">
        <v>0</v>
      </c>
      <c r="T73" s="38">
        <f>SUMPRODUCT(LTA!J73:AN73,LTA!J$101:AN$101,LTA!J$105:AN$105)</f>
        <v>18.82</v>
      </c>
      <c r="U73" s="38">
        <f>SUMPRODUCT(LTA!J73:AN73,LTA!J$102:AN$102,LTA!J$105:AN$105)</f>
        <v>340.95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24.41</v>
      </c>
      <c r="AB73" s="76">
        <f>-STOA!P73</f>
        <v>0</v>
      </c>
      <c r="AC73">
        <f t="shared" si="3"/>
        <v>9.4832469706066309</v>
      </c>
      <c r="AD73">
        <f t="shared" si="4"/>
        <v>1206.3176466969103</v>
      </c>
      <c r="AE73">
        <f>'IDT-1'!F73</f>
        <v>0</v>
      </c>
      <c r="AF73" s="25"/>
      <c r="AG73">
        <f t="shared" si="5"/>
        <v>1206.3176466969103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7.2215999999999996</v>
      </c>
      <c r="E74">
        <f>GT_NG!T74</f>
        <v>11.481949553336834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710.50844469379854</v>
      </c>
      <c r="P74" s="37">
        <v>74.96711165048545</v>
      </c>
      <c r="Q74" s="37">
        <v>26.613067788794094</v>
      </c>
      <c r="R74" s="39">
        <v>0.65745173745173757</v>
      </c>
      <c r="S74" s="39">
        <v>0</v>
      </c>
      <c r="T74" s="38">
        <f>SUMPRODUCT(LTA!J74:AN74,LTA!J$101:AN$101,LTA!J$105:AN$105)</f>
        <v>14.02</v>
      </c>
      <c r="U74" s="38">
        <f>SUMPRODUCT(LTA!J74:AN74,LTA!J$102:AN$102,LTA!J$105:AN$105)</f>
        <v>381.86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16.75</v>
      </c>
      <c r="AB74" s="76">
        <f>-STOA!P74</f>
        <v>0</v>
      </c>
      <c r="AC74">
        <f t="shared" si="3"/>
        <v>10.914991132327525</v>
      </c>
      <c r="AD74">
        <f t="shared" si="4"/>
        <v>1217.7746342915391</v>
      </c>
      <c r="AE74">
        <f>'IDT-1'!F74</f>
        <v>0</v>
      </c>
      <c r="AF74" s="25"/>
      <c r="AG74">
        <f t="shared" si="5"/>
        <v>1217.7746342915391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-85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6.7852949999999996</v>
      </c>
      <c r="E75">
        <f>GT_NG!T75</f>
        <v>11.571886495007883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53.92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714.2374384120285</v>
      </c>
      <c r="P75" s="37">
        <v>74.96711165048545</v>
      </c>
      <c r="Q75" s="37">
        <v>26.613067788794094</v>
      </c>
      <c r="R75" s="39">
        <v>0</v>
      </c>
      <c r="S75" s="39">
        <v>0</v>
      </c>
      <c r="T75" s="38">
        <f>SUMPRODUCT(LTA!J75:AN75,LTA!J$101:AN$101,LTA!J$105:AN$105)</f>
        <v>10.45</v>
      </c>
      <c r="U75" s="38">
        <f>SUMPRODUCT(LTA!J75:AN75,LTA!J$102:AN$102,LTA!J$105:AN$105)</f>
        <v>378.77000000000004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20.2</v>
      </c>
      <c r="Z75" s="35">
        <f>IEX!P75</f>
        <v>0</v>
      </c>
      <c r="AA75" s="76">
        <f>STOA!J75</f>
        <v>8.4699999999999989</v>
      </c>
      <c r="AB75" s="76">
        <f>-STOA!P75</f>
        <v>0</v>
      </c>
      <c r="AC75">
        <f t="shared" si="3"/>
        <v>10.705528441553151</v>
      </c>
      <c r="AD75">
        <f t="shared" si="4"/>
        <v>1229.2792709047631</v>
      </c>
      <c r="AE75">
        <f>'IDT-1'!F75</f>
        <v>0</v>
      </c>
      <c r="AF75" s="25"/>
      <c r="AG75">
        <f t="shared" si="5"/>
        <v>1229.2792709047631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-66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6.7852949999999996</v>
      </c>
      <c r="E76">
        <f>GT_NG!T76</f>
        <v>11.571886495007883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53.92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711.47933212060047</v>
      </c>
      <c r="P76" s="37">
        <v>74.96711165048545</v>
      </c>
      <c r="Q76" s="37">
        <v>26.613067788794094</v>
      </c>
      <c r="R76" s="39">
        <v>0</v>
      </c>
      <c r="S76" s="39">
        <v>0</v>
      </c>
      <c r="T76" s="38">
        <f>SUMPRODUCT(LTA!J76:AN76,LTA!J$101:AN$101,LTA!J$105:AN$105)</f>
        <v>10.11</v>
      </c>
      <c r="U76" s="38">
        <f>SUMPRODUCT(LTA!J76:AN76,LTA!J$102:AN$102,LTA!J$105:AN$105)</f>
        <v>377.98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28.55</v>
      </c>
      <c r="Z76" s="35">
        <f>IEX!P76</f>
        <v>0</v>
      </c>
      <c r="AA76" s="76">
        <f>STOA!J76</f>
        <v>3.61</v>
      </c>
      <c r="AB76" s="76">
        <f>-STOA!P76</f>
        <v>0</v>
      </c>
      <c r="AC76">
        <f t="shared" si="3"/>
        <v>10.537335528545318</v>
      </c>
      <c r="AD76">
        <f t="shared" si="4"/>
        <v>1250.0493575263424</v>
      </c>
      <c r="AE76">
        <f>'IDT-1'!F76</f>
        <v>0</v>
      </c>
      <c r="AF76" s="25"/>
      <c r="AG76">
        <f t="shared" si="5"/>
        <v>1250.0493575263424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-45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6.7852949999999996</v>
      </c>
      <c r="E77">
        <f>GT_NG!T77</f>
        <v>11.571886495007883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53.92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705.93535453016216</v>
      </c>
      <c r="P77" s="37">
        <v>74.96711165048545</v>
      </c>
      <c r="Q77" s="37">
        <v>26.613067788794094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373.28000000000003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23.01</v>
      </c>
      <c r="Z77" s="35">
        <f>IEX!P77</f>
        <v>0</v>
      </c>
      <c r="AA77" s="76">
        <f>STOA!J77</f>
        <v>1.5699999999999998</v>
      </c>
      <c r="AB77" s="76">
        <f>-STOA!P77</f>
        <v>0</v>
      </c>
      <c r="AC77">
        <f t="shared" si="3"/>
        <v>9.9656911806227058</v>
      </c>
      <c r="AD77">
        <f t="shared" si="4"/>
        <v>1267.6870242838268</v>
      </c>
      <c r="AE77">
        <f>'IDT-1'!F77</f>
        <v>0</v>
      </c>
      <c r="AF77" s="25"/>
      <c r="AG77">
        <f t="shared" si="5"/>
        <v>1267.6870242838268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6.7852949999999996</v>
      </c>
      <c r="E78">
        <f>GT_NG!T78</f>
        <v>11.571886495007883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53.92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696.25181903986527</v>
      </c>
      <c r="P78" s="37">
        <v>74.96711165048545</v>
      </c>
      <c r="Q78" s="37">
        <v>26.613067788794094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373.28000000000003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28.84</v>
      </c>
      <c r="Z78" s="35">
        <f>IEX!P78</f>
        <v>0</v>
      </c>
      <c r="AA78" s="76">
        <f>STOA!J78</f>
        <v>1.38</v>
      </c>
      <c r="AB78" s="76">
        <f>-STOA!P78</f>
        <v>0</v>
      </c>
      <c r="AC78">
        <f t="shared" si="3"/>
        <v>9.9341516037983908</v>
      </c>
      <c r="AD78">
        <f t="shared" si="4"/>
        <v>1263.6750283703543</v>
      </c>
      <c r="AE78">
        <f>'IDT-1'!F78</f>
        <v>0</v>
      </c>
      <c r="AF78" s="25"/>
      <c r="AG78">
        <f t="shared" si="5"/>
        <v>1263.6750283703543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6.7852949999999996</v>
      </c>
      <c r="E79">
        <f>GT_NG!T79</f>
        <v>11.571886495007883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56.81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660.0381455510344</v>
      </c>
      <c r="P79" s="37">
        <v>74.96711165048545</v>
      </c>
      <c r="Q79" s="37">
        <v>26.613067788794094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373.54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40.67</v>
      </c>
      <c r="Z79" s="35">
        <f>IEX!P79</f>
        <v>0</v>
      </c>
      <c r="AA79" s="76">
        <f>STOA!J79</f>
        <v>1.47</v>
      </c>
      <c r="AB79" s="76">
        <f>-STOA!P79</f>
        <v>0</v>
      </c>
      <c r="AC79">
        <f t="shared" si="3"/>
        <v>9.84426695058551</v>
      </c>
      <c r="AD79">
        <f t="shared" si="4"/>
        <v>1252.2412395347362</v>
      </c>
      <c r="AE79">
        <f>'IDT-1'!F79</f>
        <v>0</v>
      </c>
      <c r="AF79" s="25"/>
      <c r="AG79">
        <f t="shared" si="5"/>
        <v>1252.2412395347362</v>
      </c>
      <c r="AI79" s="35">
        <f>PXIL!J79</f>
        <v>0</v>
      </c>
      <c r="AJ79" s="35">
        <f>PXIL!P79</f>
        <v>0</v>
      </c>
      <c r="AK79" s="35">
        <f>RTM_IEX!J79</f>
        <v>9.6199999999999992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6.7852949999999996</v>
      </c>
      <c r="E80">
        <f>GT_NG!T80</f>
        <v>11.571886495007883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56.81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651.15943552343606</v>
      </c>
      <c r="P80" s="37">
        <v>74.96711165048545</v>
      </c>
      <c r="Q80" s="37">
        <v>26.613067788794094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373.54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74.27</v>
      </c>
      <c r="Z80" s="35">
        <f>IEX!P80</f>
        <v>0</v>
      </c>
      <c r="AA80" s="76">
        <f>STOA!J80</f>
        <v>1.47</v>
      </c>
      <c r="AB80" s="76">
        <f>-STOA!P80</f>
        <v>0</v>
      </c>
      <c r="AC80">
        <f t="shared" si="3"/>
        <v>10.158589969435349</v>
      </c>
      <c r="AD80">
        <f t="shared" si="4"/>
        <v>1242.0282064882881</v>
      </c>
      <c r="AE80">
        <f>'IDT-1'!F80</f>
        <v>0</v>
      </c>
      <c r="AF80" s="25"/>
      <c r="AG80">
        <f t="shared" si="5"/>
        <v>1242.0282064882881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-25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6.7852949999999996</v>
      </c>
      <c r="E81">
        <f>GT_NG!T81</f>
        <v>11.571886495007883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56.81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651.53951184977268</v>
      </c>
      <c r="P81" s="37">
        <v>74.96711165048545</v>
      </c>
      <c r="Q81" s="37">
        <v>26.613067788794094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371.37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74.06</v>
      </c>
      <c r="Z81" s="35">
        <f>IEX!P81</f>
        <v>0</v>
      </c>
      <c r="AA81" s="76">
        <f>STOA!J81</f>
        <v>1.47</v>
      </c>
      <c r="AB81" s="76">
        <f>-STOA!P81</f>
        <v>0</v>
      </c>
      <c r="AC81">
        <f t="shared" si="3"/>
        <v>10.253049020737235</v>
      </c>
      <c r="AD81">
        <f t="shared" si="4"/>
        <v>1225.9338237633226</v>
      </c>
      <c r="AE81">
        <f>'IDT-1'!F81</f>
        <v>0</v>
      </c>
      <c r="AF81" s="25"/>
      <c r="AG81">
        <f t="shared" si="5"/>
        <v>1225.9338237633226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-39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6.7852949999999996</v>
      </c>
      <c r="E82">
        <f>GT_NG!T82</f>
        <v>11.571886495007883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56.81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645.5581613671942</v>
      </c>
      <c r="P82" s="37">
        <v>74.96711165048545</v>
      </c>
      <c r="Q82" s="37">
        <v>26.613067788794094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371.37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50.01</v>
      </c>
      <c r="Z82" s="35">
        <f>IEX!P82</f>
        <v>0</v>
      </c>
      <c r="AA82" s="76">
        <f>STOA!J82</f>
        <v>1.47</v>
      </c>
      <c r="AB82" s="76">
        <f>-STOA!P82</f>
        <v>0</v>
      </c>
      <c r="AC82">
        <f t="shared" si="3"/>
        <v>10.06597239666875</v>
      </c>
      <c r="AD82">
        <f t="shared" si="4"/>
        <v>1190.0895499048129</v>
      </c>
      <c r="AE82">
        <f>'IDT-1'!F82</f>
        <v>0</v>
      </c>
      <c r="AF82" s="25"/>
      <c r="AG82">
        <f t="shared" si="5"/>
        <v>1190.0895499048129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-45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6.7852949999999996</v>
      </c>
      <c r="E83">
        <f>GT_NG!T83</f>
        <v>11.571886495007883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613.95347804183746</v>
      </c>
      <c r="P83" s="37">
        <v>74.96711165048545</v>
      </c>
      <c r="Q83" s="37">
        <v>26.613067788794094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377.12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15.39</v>
      </c>
      <c r="Z83" s="35">
        <f>IEX!P83</f>
        <v>0</v>
      </c>
      <c r="AA83" s="76">
        <f>STOA!J83</f>
        <v>1.47</v>
      </c>
      <c r="AB83" s="76">
        <f>-STOA!P83</f>
        <v>0</v>
      </c>
      <c r="AC83">
        <f t="shared" si="3"/>
        <v>9.5304978837567838</v>
      </c>
      <c r="AD83">
        <f t="shared" si="4"/>
        <v>1142.0530590220935</v>
      </c>
      <c r="AE83">
        <f>'IDT-1'!F83</f>
        <v>0</v>
      </c>
      <c r="AF83" s="25"/>
      <c r="AG83">
        <f t="shared" si="5"/>
        <v>1142.0530590220935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-35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7.3720500000000007</v>
      </c>
      <c r="E84">
        <f>GT_NG!T84</f>
        <v>11.571886495007883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556.24347804183753</v>
      </c>
      <c r="P84" s="37">
        <v>74.96711165048545</v>
      </c>
      <c r="Q84" s="37">
        <v>26.613067788794094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381.85999999999996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162.54</v>
      </c>
      <c r="Z84" s="35">
        <f>IEX!P84</f>
        <v>0</v>
      </c>
      <c r="AA84" s="76">
        <f>STOA!J84</f>
        <v>1.47</v>
      </c>
      <c r="AB84" s="76">
        <f>-STOA!P84</f>
        <v>0</v>
      </c>
      <c r="AC84">
        <f t="shared" si="3"/>
        <v>11.173730175256278</v>
      </c>
      <c r="AD84">
        <f t="shared" si="4"/>
        <v>1120.1765817305941</v>
      </c>
      <c r="AE84">
        <f>'IDT-1'!F84</f>
        <v>0</v>
      </c>
      <c r="AF84" s="25"/>
      <c r="AG84">
        <f t="shared" si="5"/>
        <v>1120.1765817305941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-150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7.3720500000000007</v>
      </c>
      <c r="E85">
        <f>GT_NG!T85</f>
        <v>11.571886495007883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492.84015654082333</v>
      </c>
      <c r="P85" s="37">
        <v>74.96711165048545</v>
      </c>
      <c r="Q85" s="37">
        <v>26.613067788794094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377.74999999999994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155.81</v>
      </c>
      <c r="Z85" s="35">
        <f>IEX!P85</f>
        <v>0</v>
      </c>
      <c r="AA85" s="76">
        <f>STOA!J85</f>
        <v>1.47</v>
      </c>
      <c r="AB85" s="76">
        <f>-STOA!P85</f>
        <v>0</v>
      </c>
      <c r="AC85">
        <f t="shared" si="3"/>
        <v>10.374515355635447</v>
      </c>
      <c r="AD85">
        <f t="shared" si="4"/>
        <v>1074.7324750492007</v>
      </c>
      <c r="AE85">
        <f>'IDT-1'!F85</f>
        <v>0</v>
      </c>
      <c r="AF85" s="25"/>
      <c r="AG85">
        <f t="shared" si="5"/>
        <v>1074.7324750492007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-122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7.3720500000000007</v>
      </c>
      <c r="E86">
        <f>GT_NG!T86</f>
        <v>11.571886495007883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454.96937501376016</v>
      </c>
      <c r="P86" s="37">
        <v>74.96711165048545</v>
      </c>
      <c r="Q86" s="37">
        <v>26.613067788794094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360.87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135.61000000000001</v>
      </c>
      <c r="Z86" s="35">
        <f>IEX!P86</f>
        <v>0</v>
      </c>
      <c r="AA86" s="76">
        <f>STOA!J86</f>
        <v>1.47</v>
      </c>
      <c r="AB86" s="76">
        <f>-STOA!P86</f>
        <v>0</v>
      </c>
      <c r="AC86">
        <f t="shared" si="3"/>
        <v>9.483307846702786</v>
      </c>
      <c r="AD86">
        <f t="shared" si="4"/>
        <v>1039.6729010310703</v>
      </c>
      <c r="AE86">
        <f>'IDT-1'!F86</f>
        <v>0</v>
      </c>
      <c r="AF86" s="25"/>
      <c r="AG86">
        <f t="shared" si="5"/>
        <v>1039.6729010310703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-83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7.3720500000000007</v>
      </c>
      <c r="E87">
        <f>GT_NG!T87</f>
        <v>11.571886495007883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452.01480745902711</v>
      </c>
      <c r="P87" s="37">
        <v>74.96711165048545</v>
      </c>
      <c r="Q87" s="37">
        <v>26.613067788794094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362.07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91.37</v>
      </c>
      <c r="Z87" s="35">
        <f>IEX!P87</f>
        <v>0</v>
      </c>
      <c r="AA87" s="76">
        <f>STOA!J87</f>
        <v>1.47</v>
      </c>
      <c r="AB87" s="76">
        <f>-STOA!P87</f>
        <v>0</v>
      </c>
      <c r="AC87">
        <f t="shared" si="3"/>
        <v>9.1166889014932675</v>
      </c>
      <c r="AD87">
        <f t="shared" si="4"/>
        <v>995.0449524215469</v>
      </c>
      <c r="AE87">
        <f>'IDT-1'!F87</f>
        <v>0</v>
      </c>
      <c r="AF87" s="25"/>
      <c r="AG87">
        <f t="shared" si="5"/>
        <v>995.0449524215469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-82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7.3720500000000007</v>
      </c>
      <c r="E88">
        <f>GT_NG!T88</f>
        <v>11.571886495007883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452.01606665285635</v>
      </c>
      <c r="P88" s="37">
        <v>74.96711165048545</v>
      </c>
      <c r="Q88" s="37">
        <v>26.613920730808896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362.57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95.22</v>
      </c>
      <c r="Z88" s="35">
        <f>IEX!P88</f>
        <v>0</v>
      </c>
      <c r="AA88" s="76">
        <f>STOA!J88</f>
        <v>1.47</v>
      </c>
      <c r="AB88" s="76">
        <f>-STOA!P88</f>
        <v>0</v>
      </c>
      <c r="AC88">
        <f t="shared" si="3"/>
        <v>9.197803285848476</v>
      </c>
      <c r="AD88">
        <f t="shared" si="4"/>
        <v>993.31595017303562</v>
      </c>
      <c r="AE88">
        <f>'IDT-1'!F88</f>
        <v>0</v>
      </c>
      <c r="AF88" s="25"/>
      <c r="AG88">
        <f t="shared" si="5"/>
        <v>993.31595017303562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-88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7.3720500000000007</v>
      </c>
      <c r="E89">
        <f>GT_NG!T89</f>
        <v>11.571886495007883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452.22606665285633</v>
      </c>
      <c r="P89" s="37">
        <v>74.96711165048545</v>
      </c>
      <c r="Q89" s="37">
        <v>26.613920730808896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359.4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110.61</v>
      </c>
      <c r="Z89" s="35">
        <f>IEX!P89</f>
        <v>0</v>
      </c>
      <c r="AA89" s="76">
        <f>STOA!J89</f>
        <v>1.47</v>
      </c>
      <c r="AB89" s="76">
        <f>-STOA!P89</f>
        <v>0</v>
      </c>
      <c r="AC89">
        <f t="shared" si="3"/>
        <v>9.4677062880657701</v>
      </c>
      <c r="AD89">
        <f t="shared" si="4"/>
        <v>983.47604717081822</v>
      </c>
      <c r="AE89">
        <f>'IDT-1'!F89</f>
        <v>0</v>
      </c>
      <c r="AF89" s="25"/>
      <c r="AG89">
        <f t="shared" si="5"/>
        <v>983.47604717081822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-110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7.3720500000000007</v>
      </c>
      <c r="E90">
        <f>GT_NG!T90</f>
        <v>11.571886495007883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452.01624009573254</v>
      </c>
      <c r="P90" s="37">
        <v>74.96711165048545</v>
      </c>
      <c r="Q90" s="37">
        <v>26.613920730808896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359.9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102.91</v>
      </c>
      <c r="Z90" s="35">
        <f>IEX!P90</f>
        <v>0</v>
      </c>
      <c r="AA90" s="76">
        <f>STOA!J90</f>
        <v>1.47</v>
      </c>
      <c r="AB90" s="76">
        <f>-STOA!P90</f>
        <v>0</v>
      </c>
      <c r="AC90">
        <f t="shared" si="3"/>
        <v>9.4728001871810381</v>
      </c>
      <c r="AD90">
        <f t="shared" si="4"/>
        <v>968.06112671457913</v>
      </c>
      <c r="AE90">
        <f>'IDT-1'!F90</f>
        <v>0</v>
      </c>
      <c r="AF90" s="25"/>
      <c r="AG90">
        <f t="shared" si="5"/>
        <v>968.06112671457913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-118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7.3720500000000007</v>
      </c>
      <c r="E91">
        <f>GT_NG!T91</f>
        <v>11.571886495007883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436.06693431883639</v>
      </c>
      <c r="P91" s="37">
        <v>74.96711165048545</v>
      </c>
      <c r="Q91" s="37">
        <v>14.42806516492357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360.20000000000005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82.71</v>
      </c>
      <c r="Z91" s="35">
        <f>IEX!P91</f>
        <v>0</v>
      </c>
      <c r="AA91" s="76">
        <f>STOA!J91</f>
        <v>1.38</v>
      </c>
      <c r="AB91" s="76">
        <f>-STOA!P91</f>
        <v>0</v>
      </c>
      <c r="AC91">
        <f t="shared" si="3"/>
        <v>8.9559201996204685</v>
      </c>
      <c r="AD91">
        <f t="shared" si="4"/>
        <v>938.45284535935855</v>
      </c>
      <c r="AE91">
        <f>'IDT-1'!F91</f>
        <v>0</v>
      </c>
      <c r="AF91" s="25"/>
      <c r="AG91">
        <f t="shared" si="5"/>
        <v>938.45284535935855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-100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7.3720500000000007</v>
      </c>
      <c r="E92">
        <f>GT_NG!T92</f>
        <v>11.571886495007883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431.78714660018312</v>
      </c>
      <c r="P92" s="37">
        <v>74.96711165048545</v>
      </c>
      <c r="Q92" s="37">
        <v>14.42806516492357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360.70000000000005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62.52</v>
      </c>
      <c r="Z92" s="35">
        <f>IEX!P92</f>
        <v>0</v>
      </c>
      <c r="AA92" s="76">
        <f>STOA!J92</f>
        <v>1.38</v>
      </c>
      <c r="AB92" s="76">
        <f>-STOA!P92</f>
        <v>0</v>
      </c>
      <c r="AC92">
        <f t="shared" si="3"/>
        <v>8.7689558554149709</v>
      </c>
      <c r="AD92">
        <f t="shared" si="4"/>
        <v>914.67002198491059</v>
      </c>
      <c r="AE92">
        <f>'IDT-1'!F92</f>
        <v>0</v>
      </c>
      <c r="AF92" s="25"/>
      <c r="AG92">
        <f t="shared" si="5"/>
        <v>914.67002198491059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-100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7.3720500000000007</v>
      </c>
      <c r="E93">
        <f>GT_NG!T93</f>
        <v>11.571886495007883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430.57714660018308</v>
      </c>
      <c r="P93" s="37">
        <v>74.96711165048545</v>
      </c>
      <c r="Q93" s="37">
        <v>14.42806516492357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361.83000000000004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38.47</v>
      </c>
      <c r="Z93" s="35">
        <f>IEX!P93</f>
        <v>0</v>
      </c>
      <c r="AA93" s="76">
        <f>STOA!J93</f>
        <v>1.38</v>
      </c>
      <c r="AB93" s="76">
        <f>-STOA!P93</f>
        <v>0</v>
      </c>
      <c r="AC93">
        <f t="shared" si="3"/>
        <v>8.5021286725889276</v>
      </c>
      <c r="AD93">
        <f t="shared" si="4"/>
        <v>900.80684916773669</v>
      </c>
      <c r="AE93">
        <f>'IDT-1'!F93</f>
        <v>0</v>
      </c>
      <c r="AF93" s="25"/>
      <c r="AG93">
        <f t="shared" si="5"/>
        <v>900.80684916773669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-90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7.3720500000000007</v>
      </c>
      <c r="E94">
        <f>GT_NG!T94</f>
        <v>11.571886495007883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430.57714660018308</v>
      </c>
      <c r="P94" s="37">
        <v>74.96711165048545</v>
      </c>
      <c r="Q94" s="37">
        <v>14.42806516492357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362.33000000000004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13.47</v>
      </c>
      <c r="Z94" s="35">
        <f>IEX!P94</f>
        <v>0</v>
      </c>
      <c r="AA94" s="76">
        <f>STOA!J94</f>
        <v>1.38</v>
      </c>
      <c r="AB94" s="76">
        <f>-STOA!P94</f>
        <v>0</v>
      </c>
      <c r="AC94">
        <f t="shared" si="3"/>
        <v>8.3503352640019486</v>
      </c>
      <c r="AD94">
        <f t="shared" si="4"/>
        <v>871.45864257632365</v>
      </c>
      <c r="AE94">
        <f>'IDT-1'!F94</f>
        <v>0</v>
      </c>
      <c r="AF94" s="25"/>
      <c r="AG94">
        <f t="shared" si="5"/>
        <v>871.45864257632365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-95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7.3720500000000007</v>
      </c>
      <c r="E95">
        <f>GT_NG!T95</f>
        <v>11.571886495007883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425.7138341135373</v>
      </c>
      <c r="P95" s="37">
        <v>44.240000000000009</v>
      </c>
      <c r="Q95" s="37">
        <v>14.43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367.46000000000004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1.38</v>
      </c>
      <c r="AB95" s="76">
        <f>-STOA!P95</f>
        <v>0</v>
      </c>
      <c r="AC95">
        <f t="shared" si="3"/>
        <v>7.8504666817938338</v>
      </c>
      <c r="AD95">
        <f t="shared" si="4"/>
        <v>848.03002185647676</v>
      </c>
      <c r="AE95">
        <f>'IDT-1'!F95</f>
        <v>0</v>
      </c>
      <c r="AF95" s="25"/>
      <c r="AG95">
        <f t="shared" si="5"/>
        <v>848.03002185647676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-75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7.3720500000000007</v>
      </c>
      <c r="E96">
        <f>GT_NG!T96</f>
        <v>11.571886495007883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424.99972844835406</v>
      </c>
      <c r="P96" s="37">
        <v>44.240000000000009</v>
      </c>
      <c r="Q96" s="37">
        <v>14.43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367.46000000000004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1.38</v>
      </c>
      <c r="AB96" s="76">
        <f>-STOA!P96</f>
        <v>0</v>
      </c>
      <c r="AC96">
        <f t="shared" si="3"/>
        <v>8.0021230232574911</v>
      </c>
      <c r="AD96">
        <f t="shared" si="4"/>
        <v>827.16425984982993</v>
      </c>
      <c r="AE96">
        <f>'IDT-1'!F96</f>
        <v>0</v>
      </c>
      <c r="AF96" s="25"/>
      <c r="AG96">
        <f t="shared" si="5"/>
        <v>827.16425984982993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-95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7.3720500000000007</v>
      </c>
      <c r="E97">
        <f>GT_NG!T97</f>
        <v>11.571886495007883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422.6370375580849</v>
      </c>
      <c r="P97" s="37">
        <v>44.240000000000009</v>
      </c>
      <c r="Q97" s="37">
        <v>14.43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367.13000000000005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1.38</v>
      </c>
      <c r="AB97" s="76">
        <f>-STOA!P97</f>
        <v>0</v>
      </c>
      <c r="AC97">
        <f t="shared" si="3"/>
        <v>8.295572765617564</v>
      </c>
      <c r="AD97">
        <f t="shared" si="4"/>
        <v>784.17811921720067</v>
      </c>
      <c r="AE97">
        <f>'IDT-1'!F97</f>
        <v>0</v>
      </c>
      <c r="AF97" s="25"/>
      <c r="AG97">
        <f t="shared" si="5"/>
        <v>784.17811921720067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-135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7.3720500000000007</v>
      </c>
      <c r="E98">
        <f>GT_NG!T98</f>
        <v>11.571886495007883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422.83878723025117</v>
      </c>
      <c r="P98" s="37">
        <v>44.242223003869157</v>
      </c>
      <c r="Q98" s="37">
        <v>18.246931741761934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366.63000000000005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-22</v>
      </c>
      <c r="AA98" s="76">
        <f>STOA!J98</f>
        <v>1.38</v>
      </c>
      <c r="AB98" s="76">
        <f>-STOA!P98</f>
        <v>0</v>
      </c>
      <c r="AC98">
        <f t="shared" si="3"/>
        <v>8.5745980051197215</v>
      </c>
      <c r="AD98">
        <f t="shared" si="4"/>
        <v>755.41999839549601</v>
      </c>
      <c r="AE98">
        <f>'IDT-1'!F98</f>
        <v>0</v>
      </c>
      <c r="AF98" s="25"/>
      <c r="AG98">
        <f t="shared" si="5"/>
        <v>755.41999839549601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-145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0.1648292587499999</v>
      </c>
      <c r="E99">
        <f t="shared" si="6"/>
        <v>0.27277425960259521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1.4529713112834199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11.839250546864038</v>
      </c>
      <c r="P99" s="37">
        <f t="shared" si="6"/>
        <v>1.4706956488265428</v>
      </c>
      <c r="Q99" s="37">
        <f t="shared" si="6"/>
        <v>0.52838580090033338</v>
      </c>
      <c r="R99" s="39">
        <f>SUM(R3:R98)/4000</f>
        <v>0.22996371266460239</v>
      </c>
      <c r="S99" s="39">
        <f t="shared" si="6"/>
        <v>0</v>
      </c>
      <c r="T99" s="38">
        <f t="shared" si="6"/>
        <v>0.86380000000000023</v>
      </c>
      <c r="U99" s="38">
        <f t="shared" si="6"/>
        <v>8.3721749999999986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1.1464100000000004</v>
      </c>
      <c r="Z99" s="35">
        <f t="shared" si="6"/>
        <v>-1.56375</v>
      </c>
      <c r="AA99" s="76">
        <f t="shared" si="6"/>
        <v>0.77512999999999999</v>
      </c>
      <c r="AB99" s="76">
        <f t="shared" si="6"/>
        <v>0</v>
      </c>
      <c r="AC99">
        <f t="shared" si="6"/>
        <v>0.23447655150420052</v>
      </c>
      <c r="AD99">
        <f t="shared" si="6"/>
        <v>24.285926487387332</v>
      </c>
      <c r="AE99">
        <f t="shared" si="6"/>
        <v>8.8880750000000008E-2</v>
      </c>
      <c r="AG99">
        <f t="shared" si="6"/>
        <v>24.374807237387337</v>
      </c>
      <c r="AI99">
        <f t="shared" si="6"/>
        <v>0</v>
      </c>
      <c r="AJ99">
        <f t="shared" si="6"/>
        <v>0</v>
      </c>
      <c r="AK99">
        <f t="shared" si="6"/>
        <v>0.16351750000000001</v>
      </c>
      <c r="AL99">
        <f t="shared" si="6"/>
        <v>-1.1957500000000001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45694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TWEPL!S3</f>
        <v>1.22472</v>
      </c>
      <c r="E3">
        <f>GT_NG!S3</f>
        <v>1.8257350957647696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100.84999999999998</v>
      </c>
      <c r="AB3" s="76">
        <f>-STOA!Q3</f>
        <v>0</v>
      </c>
      <c r="AC3">
        <f>SUMIF(B3:AB3,"&gt;0")*$AC$2-SUMIF(B3:AB3,"&lt;0")*($AC$2/(1-$AC$2))+SUMIF(AI3:AR3,"&gt;0")*$AC$2-SUMIF(AI3:AR3,"&lt;0")*($AC$2/(1-$AC$2))</f>
        <v>1.0426258425216217</v>
      </c>
      <c r="AD3">
        <f>SUM(B3:AB3,AI3:AV3)-AC3</f>
        <v>112.54874078511666</v>
      </c>
      <c r="AE3">
        <f>'IDT-1'!E3</f>
        <v>0</v>
      </c>
      <c r="AF3" s="25"/>
      <c r="AG3">
        <f>SUM(AD3:AF3)</f>
        <v>112.54874078511666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0.97199999999999998</v>
      </c>
      <c r="E4">
        <f>GT_NG!S4</f>
        <v>1.8257350957647696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100.84999999999998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1.0406546265216217</v>
      </c>
      <c r="AD4">
        <f t="shared" ref="AD4:AD67" si="1">SUM(B4:AB4,AI4:AV4)-AC4</f>
        <v>112.29799200111665</v>
      </c>
      <c r="AE4">
        <f>'IDT-1'!E4</f>
        <v>0</v>
      </c>
      <c r="AF4" s="25"/>
      <c r="AG4">
        <f t="shared" ref="AG4:AG67" si="2">SUM(AD4:AF4)</f>
        <v>112.29799200111665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0.97199999999999998</v>
      </c>
      <c r="E5">
        <f>GT_NG!S5</f>
        <v>1.8257350957647696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100.84999999999998</v>
      </c>
      <c r="AB5" s="76">
        <f>-STOA!Q5</f>
        <v>0</v>
      </c>
      <c r="AC5">
        <f t="shared" si="0"/>
        <v>1.0878225362172476</v>
      </c>
      <c r="AD5">
        <f t="shared" si="1"/>
        <v>106.25082409142102</v>
      </c>
      <c r="AE5">
        <f>'IDT-1'!E5</f>
        <v>0</v>
      </c>
      <c r="AF5" s="25"/>
      <c r="AG5">
        <f t="shared" si="2"/>
        <v>106.25082409142102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-16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0.97199999999999998</v>
      </c>
      <c r="E6">
        <f>GT_NG!S6</f>
        <v>1.8257350957647696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100.84999999999998</v>
      </c>
      <c r="AB6" s="76">
        <f>-STOA!Q6</f>
        <v>0</v>
      </c>
      <c r="AC6">
        <f t="shared" si="0"/>
        <v>1.0878225362172476</v>
      </c>
      <c r="AD6">
        <f t="shared" si="1"/>
        <v>106.25082409142102</v>
      </c>
      <c r="AE6">
        <f>'IDT-1'!E6</f>
        <v>0</v>
      </c>
      <c r="AF6" s="25"/>
      <c r="AG6">
        <f t="shared" si="2"/>
        <v>106.25082409142102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-16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0.97199999999999998</v>
      </c>
      <c r="E7">
        <f>GT_NG!S7</f>
        <v>1.9269574356279557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100.84999999999998</v>
      </c>
      <c r="AB7" s="76">
        <f>-STOA!Q7</f>
        <v>0</v>
      </c>
      <c r="AC7">
        <f t="shared" si="0"/>
        <v>1.1043347070333889</v>
      </c>
      <c r="AD7">
        <f t="shared" si="1"/>
        <v>104.33553426046807</v>
      </c>
      <c r="AE7">
        <f>'IDT-1'!E7</f>
        <v>0</v>
      </c>
      <c r="AF7" s="25"/>
      <c r="AG7">
        <f t="shared" si="2"/>
        <v>104.33553426046807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-18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0.97199999999999998</v>
      </c>
      <c r="E8">
        <f>GT_NG!S8</f>
        <v>1.9269574356279557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100.84999999999998</v>
      </c>
      <c r="AB8" s="76">
        <f>-STOA!Q8</f>
        <v>0</v>
      </c>
      <c r="AC8">
        <f t="shared" si="0"/>
        <v>1.1279186618812018</v>
      </c>
      <c r="AD8">
        <f t="shared" si="1"/>
        <v>101.31195030562026</v>
      </c>
      <c r="AE8">
        <f>'IDT-1'!E8</f>
        <v>0</v>
      </c>
      <c r="AF8" s="25"/>
      <c r="AG8">
        <f t="shared" si="2"/>
        <v>101.31195030562026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-21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0.97199999999999998</v>
      </c>
      <c r="E9">
        <f>GT_NG!S9</f>
        <v>1.9269574356279557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100.84999999999998</v>
      </c>
      <c r="AB9" s="76">
        <f>-STOA!Q9</f>
        <v>0</v>
      </c>
      <c r="AC9">
        <f t="shared" si="0"/>
        <v>1.1279186618812018</v>
      </c>
      <c r="AD9">
        <f t="shared" si="1"/>
        <v>101.31195030562026</v>
      </c>
      <c r="AE9">
        <f>'IDT-1'!E9</f>
        <v>0</v>
      </c>
      <c r="AF9" s="25"/>
      <c r="AG9">
        <f t="shared" si="2"/>
        <v>101.31195030562026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-21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0.97199999999999998</v>
      </c>
      <c r="E10">
        <f>GT_NG!S10</f>
        <v>1.9269574356279557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100.84999999999998</v>
      </c>
      <c r="AB10" s="76">
        <f>-STOA!Q10</f>
        <v>0</v>
      </c>
      <c r="AC10">
        <f t="shared" si="0"/>
        <v>1.1357799801638062</v>
      </c>
      <c r="AD10">
        <f t="shared" si="1"/>
        <v>100.30408898733765</v>
      </c>
      <c r="AE10">
        <f>'IDT-1'!E10</f>
        <v>0</v>
      </c>
      <c r="AF10" s="25"/>
      <c r="AG10">
        <f t="shared" si="2"/>
        <v>100.30408898733765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-22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0.97199999999999998</v>
      </c>
      <c r="E11">
        <f>GT_NG!S11</f>
        <v>1.9269574356279557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100.84999999999998</v>
      </c>
      <c r="AB11" s="76">
        <f>-STOA!Q11</f>
        <v>0</v>
      </c>
      <c r="AC11">
        <f t="shared" si="0"/>
        <v>1.1357799801638062</v>
      </c>
      <c r="AD11">
        <f t="shared" si="1"/>
        <v>100.30408898733765</v>
      </c>
      <c r="AE11">
        <f>'IDT-1'!E11</f>
        <v>0</v>
      </c>
      <c r="AF11" s="25"/>
      <c r="AG11">
        <f t="shared" si="2"/>
        <v>100.30408898733765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-22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0.97199999999999998</v>
      </c>
      <c r="E12">
        <f>GT_NG!S12</f>
        <v>1.9269574356279557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100.84999999999998</v>
      </c>
      <c r="AB12" s="76">
        <f>-STOA!Q12</f>
        <v>0</v>
      </c>
      <c r="AC12">
        <f t="shared" si="0"/>
        <v>1.1436412984464106</v>
      </c>
      <c r="AD12">
        <f t="shared" si="1"/>
        <v>99.296227669055042</v>
      </c>
      <c r="AE12">
        <f>'IDT-1'!E12</f>
        <v>0</v>
      </c>
      <c r="AF12" s="25"/>
      <c r="AG12">
        <f t="shared" si="2"/>
        <v>99.296227669055042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-23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0.97199999999999998</v>
      </c>
      <c r="E13">
        <f>GT_NG!S13</f>
        <v>1.9269574356279557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100.84999999999998</v>
      </c>
      <c r="AB13" s="76">
        <f>-STOA!Q13</f>
        <v>0</v>
      </c>
      <c r="AC13">
        <f t="shared" si="0"/>
        <v>1.1593639350116192</v>
      </c>
      <c r="AD13">
        <f t="shared" si="1"/>
        <v>97.280505032489827</v>
      </c>
      <c r="AE13">
        <f>'IDT-1'!E13</f>
        <v>0</v>
      </c>
      <c r="AF13" s="25"/>
      <c r="AG13">
        <f t="shared" si="2"/>
        <v>97.280505032489827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-25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0.97199999999999998</v>
      </c>
      <c r="E14">
        <f>GT_NG!S14</f>
        <v>1.9269574356279557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100.84999999999998</v>
      </c>
      <c r="AB14" s="76">
        <f>-STOA!Q14</f>
        <v>0</v>
      </c>
      <c r="AC14">
        <f t="shared" si="0"/>
        <v>1.1593639350116192</v>
      </c>
      <c r="AD14">
        <f t="shared" si="1"/>
        <v>97.280505032489827</v>
      </c>
      <c r="AE14">
        <f>'IDT-1'!E14</f>
        <v>0</v>
      </c>
      <c r="AF14" s="25"/>
      <c r="AG14">
        <f t="shared" si="2"/>
        <v>97.280505032489827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-25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0.97199999999999998</v>
      </c>
      <c r="E15">
        <f>GT_NG!S15</f>
        <v>1.8257350957647696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100.84999999999998</v>
      </c>
      <c r="AB15" s="76">
        <f>-STOA!Q15</f>
        <v>0</v>
      </c>
      <c r="AC15">
        <f t="shared" si="0"/>
        <v>1.1585744007606862</v>
      </c>
      <c r="AD15">
        <f t="shared" si="1"/>
        <v>97.180072226877584</v>
      </c>
      <c r="AE15">
        <f>'IDT-1'!E15</f>
        <v>0</v>
      </c>
      <c r="AF15" s="25"/>
      <c r="AG15">
        <f t="shared" si="2"/>
        <v>97.180072226877584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-25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0.97199999999999998</v>
      </c>
      <c r="E16">
        <f>GT_NG!S16</f>
        <v>1.8257350957647696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100.84999999999998</v>
      </c>
      <c r="AB16" s="76">
        <f>-STOA!Q16</f>
        <v>0</v>
      </c>
      <c r="AC16">
        <f t="shared" si="0"/>
        <v>1.1585744007606862</v>
      </c>
      <c r="AD16">
        <f t="shared" si="1"/>
        <v>97.180072226877584</v>
      </c>
      <c r="AE16">
        <f>'IDT-1'!E16</f>
        <v>0</v>
      </c>
      <c r="AF16" s="25"/>
      <c r="AG16">
        <f t="shared" si="2"/>
        <v>97.180072226877584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-25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0.97199999999999998</v>
      </c>
      <c r="E17">
        <f>GT_NG!S17</f>
        <v>1.8257350957647696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100.84999999999998</v>
      </c>
      <c r="AB17" s="76">
        <f>-STOA!Q17</f>
        <v>0</v>
      </c>
      <c r="AC17">
        <f t="shared" si="0"/>
        <v>1.150713082478082</v>
      </c>
      <c r="AD17">
        <f t="shared" si="1"/>
        <v>98.187933545160192</v>
      </c>
      <c r="AE17">
        <f>'IDT-1'!E17</f>
        <v>0</v>
      </c>
      <c r="AF17" s="25"/>
      <c r="AG17">
        <f t="shared" si="2"/>
        <v>98.187933545160192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-24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0.97199999999999998</v>
      </c>
      <c r="E18">
        <f>GT_NG!S18</f>
        <v>1.8257350957647696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100.84999999999998</v>
      </c>
      <c r="AB18" s="76">
        <f>-STOA!Q18</f>
        <v>0</v>
      </c>
      <c r="AC18">
        <f t="shared" si="0"/>
        <v>1.150713082478082</v>
      </c>
      <c r="AD18">
        <f t="shared" si="1"/>
        <v>98.187933545160192</v>
      </c>
      <c r="AE18">
        <f>'IDT-1'!E18</f>
        <v>0</v>
      </c>
      <c r="AF18" s="25"/>
      <c r="AG18">
        <f t="shared" si="2"/>
        <v>98.187933545160192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-24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1.1907000000000001</v>
      </c>
      <c r="E19">
        <f>GT_NG!S19</f>
        <v>1.8257350957647696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100.84999999999998</v>
      </c>
      <c r="AB19" s="76">
        <f>-STOA!Q19</f>
        <v>0</v>
      </c>
      <c r="AC19">
        <f t="shared" si="0"/>
        <v>1.152418942478082</v>
      </c>
      <c r="AD19">
        <f t="shared" si="1"/>
        <v>98.404927685160189</v>
      </c>
      <c r="AE19">
        <f>'IDT-1'!E19</f>
        <v>0</v>
      </c>
      <c r="AF19" s="25"/>
      <c r="AG19">
        <f t="shared" si="2"/>
        <v>98.404927685160189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-24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1.1907000000000001</v>
      </c>
      <c r="E20">
        <f>GT_NG!S20</f>
        <v>1.8257350957647696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100.84999999999998</v>
      </c>
      <c r="AB20" s="76">
        <f>-STOA!Q20</f>
        <v>0</v>
      </c>
      <c r="AC20">
        <f t="shared" si="0"/>
        <v>1.1445576241954778</v>
      </c>
      <c r="AD20">
        <f t="shared" si="1"/>
        <v>99.412789003442796</v>
      </c>
      <c r="AE20">
        <f>'IDT-1'!E20</f>
        <v>0</v>
      </c>
      <c r="AF20" s="25"/>
      <c r="AG20">
        <f t="shared" si="2"/>
        <v>99.412789003442796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-23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1.1907000000000001</v>
      </c>
      <c r="E21">
        <f>GT_NG!S21</f>
        <v>1.8257350957647696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100.84999999999998</v>
      </c>
      <c r="AB21" s="76">
        <f>-STOA!Q21</f>
        <v>0</v>
      </c>
      <c r="AC21">
        <f t="shared" si="0"/>
        <v>1.152418942478082</v>
      </c>
      <c r="AD21">
        <f t="shared" si="1"/>
        <v>98.404927685160189</v>
      </c>
      <c r="AE21">
        <f>'IDT-1'!E21</f>
        <v>0</v>
      </c>
      <c r="AF21" s="25"/>
      <c r="AG21">
        <f t="shared" si="2"/>
        <v>98.404927685160189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-24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1.1907000000000001</v>
      </c>
      <c r="E22">
        <f>GT_NG!S22</f>
        <v>1.8257350957647696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100.84999999999998</v>
      </c>
      <c r="AB22" s="76">
        <f>-STOA!Q22</f>
        <v>0</v>
      </c>
      <c r="AC22">
        <f t="shared" si="0"/>
        <v>1.1366963059128734</v>
      </c>
      <c r="AD22">
        <f t="shared" si="1"/>
        <v>100.42065032172539</v>
      </c>
      <c r="AE22">
        <f>'IDT-1'!E22</f>
        <v>0</v>
      </c>
      <c r="AF22" s="25"/>
      <c r="AG22">
        <f t="shared" si="2"/>
        <v>100.42065032172539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-22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1.1907000000000001</v>
      </c>
      <c r="E23">
        <f>GT_NG!S23</f>
        <v>1.8257350957647696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100.84999999999998</v>
      </c>
      <c r="AB23" s="76">
        <f>-STOA!Q23</f>
        <v>0</v>
      </c>
      <c r="AC23">
        <f t="shared" si="0"/>
        <v>1.128834987630269</v>
      </c>
      <c r="AD23">
        <f t="shared" si="1"/>
        <v>101.428511640008</v>
      </c>
      <c r="AE23">
        <f>'IDT-1'!E23</f>
        <v>0</v>
      </c>
      <c r="AF23" s="25"/>
      <c r="AG23">
        <f t="shared" si="2"/>
        <v>101.428511640008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-21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1.0691999999999999</v>
      </c>
      <c r="E24">
        <f>GT_NG!S24</f>
        <v>1.8257350957647696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100.84999999999998</v>
      </c>
      <c r="AB24" s="76">
        <f>-STOA!Q24</f>
        <v>0</v>
      </c>
      <c r="AC24">
        <f t="shared" si="0"/>
        <v>1.0964420144998519</v>
      </c>
      <c r="AD24">
        <f t="shared" si="1"/>
        <v>105.33940461313841</v>
      </c>
      <c r="AE24">
        <f>'IDT-1'!E24</f>
        <v>0</v>
      </c>
      <c r="AF24" s="25"/>
      <c r="AG24">
        <f t="shared" si="2"/>
        <v>105.33940461313841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-17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1.0691999999999999</v>
      </c>
      <c r="E25">
        <f>GT_NG!S25</f>
        <v>1.8257350957647696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100.84999999999998</v>
      </c>
      <c r="AB25" s="76">
        <f>-STOA!Q25</f>
        <v>0</v>
      </c>
      <c r="AC25">
        <f t="shared" si="0"/>
        <v>1.072858059652039</v>
      </c>
      <c r="AD25">
        <f t="shared" si="1"/>
        <v>108.36298856798624</v>
      </c>
      <c r="AE25">
        <f>'IDT-1'!E25</f>
        <v>0</v>
      </c>
      <c r="AF25" s="25"/>
      <c r="AG25">
        <f t="shared" si="2"/>
        <v>108.36298856798624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-14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1.0691999999999999</v>
      </c>
      <c r="E26">
        <f>GT_NG!S26</f>
        <v>1.8257350957647696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100.84999999999998</v>
      </c>
      <c r="AB26" s="76">
        <f>-STOA!Q26</f>
        <v>0</v>
      </c>
      <c r="AC26">
        <f t="shared" si="0"/>
        <v>1.0414127865216216</v>
      </c>
      <c r="AD26">
        <f t="shared" si="1"/>
        <v>112.39443384111665</v>
      </c>
      <c r="AE26">
        <f>'IDT-1'!E26</f>
        <v>0</v>
      </c>
      <c r="AF26" s="25"/>
      <c r="AG26">
        <f t="shared" si="2"/>
        <v>112.39443384111665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1.0691999999999999</v>
      </c>
      <c r="E27">
        <f>GT_NG!S27</f>
        <v>1.8257350957647696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17.75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100.84999999999998</v>
      </c>
      <c r="AB27" s="76">
        <f>-STOA!Q27</f>
        <v>0</v>
      </c>
      <c r="AC27">
        <f t="shared" si="0"/>
        <v>1.0262736765730081</v>
      </c>
      <c r="AD27">
        <f t="shared" si="1"/>
        <v>110.46866141919173</v>
      </c>
      <c r="AE27">
        <f>'IDT-1'!E27</f>
        <v>0</v>
      </c>
      <c r="AF27" s="25"/>
      <c r="AG27">
        <f t="shared" si="2"/>
        <v>110.46866141919173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1.0691999999999999</v>
      </c>
      <c r="E28">
        <f>GT_NG!S28</f>
        <v>1.8257350957647696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14.509334769851458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100.84999999999998</v>
      </c>
      <c r="AB28" s="76">
        <f>-STOA!Q28</f>
        <v>0</v>
      </c>
      <c r="AC28">
        <f t="shared" si="0"/>
        <v>0.92238330495180643</v>
      </c>
      <c r="AD28">
        <f t="shared" si="1"/>
        <v>117.3318865606644</v>
      </c>
      <c r="AE28">
        <f>'IDT-1'!E28</f>
        <v>0</v>
      </c>
      <c r="AF28" s="25"/>
      <c r="AG28">
        <f t="shared" si="2"/>
        <v>117.3318865606644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1.0691999999999999</v>
      </c>
      <c r="E29">
        <f>GT_NG!S29</f>
        <v>1.8257350957647696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2.39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141.26</v>
      </c>
      <c r="AB29" s="76">
        <f>-STOA!Q29</f>
        <v>0</v>
      </c>
      <c r="AC29">
        <f t="shared" si="0"/>
        <v>1.1430504937469652</v>
      </c>
      <c r="AD29">
        <f t="shared" si="1"/>
        <v>145.40188460201782</v>
      </c>
      <c r="AE29">
        <f>'IDT-1'!E29</f>
        <v>0</v>
      </c>
      <c r="AF29" s="25"/>
      <c r="AG29">
        <f t="shared" si="2"/>
        <v>145.40188460201782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1.0691999999999999</v>
      </c>
      <c r="E30">
        <f>GT_NG!S30</f>
        <v>1.8257350957647696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141.26</v>
      </c>
      <c r="AB30" s="76">
        <f>-STOA!Q30</f>
        <v>0</v>
      </c>
      <c r="AC30">
        <f t="shared" si="0"/>
        <v>1.1244084937469649</v>
      </c>
      <c r="AD30">
        <f t="shared" si="1"/>
        <v>143.0305266020178</v>
      </c>
      <c r="AE30">
        <f>'IDT-1'!E30</f>
        <v>0</v>
      </c>
      <c r="AF30" s="25"/>
      <c r="AG30">
        <f t="shared" si="2"/>
        <v>143.0305266020178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1.0691999999999999</v>
      </c>
      <c r="E31">
        <f>GT_NG!S31</f>
        <v>1.9269574356279557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147.98999999999998</v>
      </c>
      <c r="AB31" s="76">
        <f>-STOA!Q31</f>
        <v>0</v>
      </c>
      <c r="AC31">
        <f t="shared" si="0"/>
        <v>1.177692027997898</v>
      </c>
      <c r="AD31">
        <f t="shared" si="1"/>
        <v>149.80846540763005</v>
      </c>
      <c r="AE31">
        <f>'IDT-1'!E31</f>
        <v>0</v>
      </c>
      <c r="AF31" s="25"/>
      <c r="AG31">
        <f t="shared" si="2"/>
        <v>149.80846540763005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1.0691999999999999</v>
      </c>
      <c r="E32">
        <f>GT_NG!S32</f>
        <v>1.9269574356279557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147.98999999999998</v>
      </c>
      <c r="AB32" s="76">
        <f>-STOA!Q32</f>
        <v>0</v>
      </c>
      <c r="AC32">
        <f t="shared" si="0"/>
        <v>1.177692027997898</v>
      </c>
      <c r="AD32">
        <f t="shared" si="1"/>
        <v>149.80846540763005</v>
      </c>
      <c r="AE32">
        <f>'IDT-1'!E32</f>
        <v>0</v>
      </c>
      <c r="AF32" s="25"/>
      <c r="AG32">
        <f t="shared" si="2"/>
        <v>149.80846540763005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1.0691999999999999</v>
      </c>
      <c r="E33">
        <f>GT_NG!S33</f>
        <v>1.9269574356279557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157.60999999999999</v>
      </c>
      <c r="AB33" s="76">
        <f>-STOA!Q33</f>
        <v>0</v>
      </c>
      <c r="AC33">
        <f t="shared" si="0"/>
        <v>1.2527280279978978</v>
      </c>
      <c r="AD33">
        <f t="shared" si="1"/>
        <v>159.35342940763005</v>
      </c>
      <c r="AE33">
        <f>'IDT-1'!E33</f>
        <v>0</v>
      </c>
      <c r="AF33" s="25"/>
      <c r="AG33">
        <f t="shared" si="2"/>
        <v>159.35342940763005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1.0691999999999999</v>
      </c>
      <c r="E34">
        <f>GT_NG!S34</f>
        <v>1.9269574356279557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157.60999999999999</v>
      </c>
      <c r="AB34" s="76">
        <f>-STOA!Q34</f>
        <v>0</v>
      </c>
      <c r="AC34">
        <f t="shared" si="0"/>
        <v>1.2527280279978978</v>
      </c>
      <c r="AD34">
        <f t="shared" si="1"/>
        <v>159.35342940763005</v>
      </c>
      <c r="AE34">
        <f>'IDT-1'!E34</f>
        <v>0</v>
      </c>
      <c r="AF34" s="25"/>
      <c r="AG34">
        <f t="shared" si="2"/>
        <v>159.35342940763005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1.0691999999999999</v>
      </c>
      <c r="E35">
        <f>GT_NG!S35</f>
        <v>1.9269574356279557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157.60999999999999</v>
      </c>
      <c r="AB35" s="76">
        <f>-STOA!Q35</f>
        <v>0</v>
      </c>
      <c r="AC35">
        <f t="shared" si="0"/>
        <v>1.2527280279978978</v>
      </c>
      <c r="AD35">
        <f t="shared" si="1"/>
        <v>159.35342940763005</v>
      </c>
      <c r="AE35">
        <f>'IDT-1'!E35</f>
        <v>0</v>
      </c>
      <c r="AF35" s="25"/>
      <c r="AG35">
        <f t="shared" si="2"/>
        <v>159.35342940763005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1.0691999999999999</v>
      </c>
      <c r="E36">
        <f>GT_NG!S36</f>
        <v>1.9269574356279557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157.60999999999999</v>
      </c>
      <c r="AB36" s="76">
        <f>-STOA!Q36</f>
        <v>0</v>
      </c>
      <c r="AC36">
        <f t="shared" si="0"/>
        <v>1.2527280279978978</v>
      </c>
      <c r="AD36">
        <f t="shared" si="1"/>
        <v>159.35342940763005</v>
      </c>
      <c r="AE36">
        <f>'IDT-1'!E36</f>
        <v>0</v>
      </c>
      <c r="AF36" s="25"/>
      <c r="AG36">
        <f t="shared" si="2"/>
        <v>159.35342940763005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1.0691999999999999</v>
      </c>
      <c r="E37">
        <f>GT_NG!S37</f>
        <v>1.9269574356279557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157.60999999999999</v>
      </c>
      <c r="AB37" s="76">
        <f>-STOA!Q37</f>
        <v>0</v>
      </c>
      <c r="AC37">
        <f t="shared" si="0"/>
        <v>1.2527280279978978</v>
      </c>
      <c r="AD37">
        <f t="shared" si="1"/>
        <v>159.35342940763005</v>
      </c>
      <c r="AE37">
        <f>'IDT-1'!E37</f>
        <v>0</v>
      </c>
      <c r="AF37" s="25"/>
      <c r="AG37">
        <f t="shared" si="2"/>
        <v>159.35342940763005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1.0691999999999999</v>
      </c>
      <c r="E38">
        <f>GT_NG!S38</f>
        <v>1.9269574356279557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157.60999999999999</v>
      </c>
      <c r="AB38" s="76">
        <f>-STOA!Q38</f>
        <v>0</v>
      </c>
      <c r="AC38">
        <f t="shared" si="0"/>
        <v>1.2527280279978978</v>
      </c>
      <c r="AD38">
        <f t="shared" si="1"/>
        <v>159.35342940763005</v>
      </c>
      <c r="AE38">
        <f>'IDT-1'!E38</f>
        <v>0</v>
      </c>
      <c r="AF38" s="25"/>
      <c r="AG38">
        <f t="shared" si="2"/>
        <v>159.35342940763005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1.0691999999999999</v>
      </c>
      <c r="E39">
        <f>GT_NG!S39</f>
        <v>1.8111680604262206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157.60999999999999</v>
      </c>
      <c r="AB39" s="76">
        <f>-STOA!Q39</f>
        <v>0</v>
      </c>
      <c r="AC39">
        <f t="shared" si="0"/>
        <v>1.2518248708713242</v>
      </c>
      <c r="AD39">
        <f t="shared" si="1"/>
        <v>159.23854318955486</v>
      </c>
      <c r="AE39">
        <f>'IDT-1'!E39</f>
        <v>0</v>
      </c>
      <c r="AF39" s="25"/>
      <c r="AG39">
        <f t="shared" si="2"/>
        <v>159.23854318955486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1.0691999999999999</v>
      </c>
      <c r="E40">
        <f>GT_NG!S40</f>
        <v>1.8111680604262206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157.60999999999999</v>
      </c>
      <c r="AB40" s="76">
        <f>-STOA!Q40</f>
        <v>0</v>
      </c>
      <c r="AC40">
        <f t="shared" si="0"/>
        <v>1.2518248708713242</v>
      </c>
      <c r="AD40">
        <f t="shared" si="1"/>
        <v>159.23854318955486</v>
      </c>
      <c r="AE40">
        <f>'IDT-1'!E40</f>
        <v>0</v>
      </c>
      <c r="AF40" s="25"/>
      <c r="AG40">
        <f t="shared" si="2"/>
        <v>159.23854318955486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1.0691999999999999</v>
      </c>
      <c r="E41">
        <f>GT_NG!S41</f>
        <v>1.8111680604262206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14.509334769851458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194.15999999999997</v>
      </c>
      <c r="AB41" s="76">
        <f>-STOA!Q41</f>
        <v>0</v>
      </c>
      <c r="AC41">
        <f t="shared" si="0"/>
        <v>1.6500876820761656</v>
      </c>
      <c r="AD41">
        <f t="shared" si="1"/>
        <v>209.89961514820149</v>
      </c>
      <c r="AE41">
        <f>'IDT-1'!E41</f>
        <v>0</v>
      </c>
      <c r="AF41" s="25"/>
      <c r="AG41">
        <f t="shared" si="2"/>
        <v>209.89961514820149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1.1809800000000001</v>
      </c>
      <c r="E42">
        <f>GT_NG!S42</f>
        <v>1.8111680604262206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14.509334769851458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194.15999999999997</v>
      </c>
      <c r="AB42" s="76">
        <f>-STOA!Q42</f>
        <v>0</v>
      </c>
      <c r="AC42">
        <f t="shared" si="0"/>
        <v>1.6509595660761656</v>
      </c>
      <c r="AD42">
        <f t="shared" si="1"/>
        <v>210.01052326420148</v>
      </c>
      <c r="AE42">
        <f>'IDT-1'!E42</f>
        <v>0</v>
      </c>
      <c r="AF42" s="25"/>
      <c r="AG42">
        <f t="shared" si="2"/>
        <v>210.01052326420148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1.1809800000000001</v>
      </c>
      <c r="E43">
        <f>GT_NG!S43</f>
        <v>1.8111680604262206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17.75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179.73</v>
      </c>
      <c r="AB43" s="76">
        <f>-STOA!Q43</f>
        <v>0</v>
      </c>
      <c r="AC43">
        <f t="shared" si="0"/>
        <v>1.5636827548713244</v>
      </c>
      <c r="AD43">
        <f t="shared" si="1"/>
        <v>198.90846530555487</v>
      </c>
      <c r="AE43">
        <f>'IDT-1'!E43</f>
        <v>0</v>
      </c>
      <c r="AF43" s="25"/>
      <c r="AG43">
        <f t="shared" si="2"/>
        <v>198.90846530555487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1.1809800000000001</v>
      </c>
      <c r="E44">
        <f>GT_NG!S44</f>
        <v>1.8111680604262206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17.75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179.73</v>
      </c>
      <c r="AB44" s="76">
        <f>-STOA!Q44</f>
        <v>0</v>
      </c>
      <c r="AC44">
        <f t="shared" si="0"/>
        <v>1.5636827548713244</v>
      </c>
      <c r="AD44">
        <f t="shared" si="1"/>
        <v>198.90846530555487</v>
      </c>
      <c r="AE44">
        <f>'IDT-1'!E44</f>
        <v>0</v>
      </c>
      <c r="AF44" s="25"/>
      <c r="AG44">
        <f t="shared" si="2"/>
        <v>198.90846530555487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1.1809800000000001</v>
      </c>
      <c r="E45">
        <f>GT_NG!S45</f>
        <v>1.8111680604262206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179.73</v>
      </c>
      <c r="AB45" s="76">
        <f>-STOA!Q45</f>
        <v>0</v>
      </c>
      <c r="AC45">
        <f t="shared" si="0"/>
        <v>1.5788218648199379</v>
      </c>
      <c r="AD45">
        <f t="shared" si="1"/>
        <v>200.8342377274798</v>
      </c>
      <c r="AE45">
        <f>'IDT-1'!E45</f>
        <v>0</v>
      </c>
      <c r="AF45" s="25"/>
      <c r="AG45">
        <f t="shared" si="2"/>
        <v>200.8342377274798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1.1809800000000001</v>
      </c>
      <c r="E46">
        <f>GT_NG!S46</f>
        <v>1.8111680604262206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179.73</v>
      </c>
      <c r="AB46" s="76">
        <f>-STOA!Q46</f>
        <v>0</v>
      </c>
      <c r="AC46">
        <f t="shared" si="0"/>
        <v>1.5788218648199379</v>
      </c>
      <c r="AD46">
        <f t="shared" si="1"/>
        <v>200.8342377274798</v>
      </c>
      <c r="AE46">
        <f>'IDT-1'!E46</f>
        <v>0</v>
      </c>
      <c r="AF46" s="25"/>
      <c r="AG46">
        <f t="shared" si="2"/>
        <v>200.8342377274798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1.1809800000000001</v>
      </c>
      <c r="E47">
        <f>GT_NG!S47</f>
        <v>1.9119810825013133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176.85</v>
      </c>
      <c r="AB47" s="76">
        <f>-STOA!Q47</f>
        <v>0</v>
      </c>
      <c r="AC47">
        <f t="shared" si="0"/>
        <v>1.5571442063921237</v>
      </c>
      <c r="AD47">
        <f t="shared" si="1"/>
        <v>198.07672840798273</v>
      </c>
      <c r="AE47">
        <f>'IDT-1'!E47</f>
        <v>0</v>
      </c>
      <c r="AF47" s="25"/>
      <c r="AG47">
        <f t="shared" si="2"/>
        <v>198.07672840798273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1.1809800000000001</v>
      </c>
      <c r="E48">
        <f>GT_NG!S48</f>
        <v>1.9119810825013133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176.85</v>
      </c>
      <c r="AB48" s="76">
        <f>-STOA!Q48</f>
        <v>0</v>
      </c>
      <c r="AC48">
        <f t="shared" si="0"/>
        <v>1.5571442063921237</v>
      </c>
      <c r="AD48">
        <f t="shared" si="1"/>
        <v>198.07672840798273</v>
      </c>
      <c r="AE48">
        <f>'IDT-1'!E48</f>
        <v>0</v>
      </c>
      <c r="AF48" s="25"/>
      <c r="AG48">
        <f t="shared" si="2"/>
        <v>198.07672840798273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1.1809800000000001</v>
      </c>
      <c r="E49">
        <f>GT_NG!S49</f>
        <v>1.9119810825013133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176.85</v>
      </c>
      <c r="AB49" s="76">
        <f>-STOA!Q49</f>
        <v>0</v>
      </c>
      <c r="AC49">
        <f t="shared" si="0"/>
        <v>1.5571442063921237</v>
      </c>
      <c r="AD49">
        <f t="shared" si="1"/>
        <v>198.07672840798273</v>
      </c>
      <c r="AE49">
        <f>'IDT-1'!E49</f>
        <v>0</v>
      </c>
      <c r="AF49" s="25"/>
      <c r="AG49">
        <f t="shared" si="2"/>
        <v>198.07672840798273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1.1809800000000001</v>
      </c>
      <c r="E50">
        <f>GT_NG!S50</f>
        <v>1.9119810825013133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176.85</v>
      </c>
      <c r="AB50" s="76">
        <f>-STOA!Q50</f>
        <v>0</v>
      </c>
      <c r="AC50">
        <f t="shared" si="0"/>
        <v>1.5571442063921237</v>
      </c>
      <c r="AD50">
        <f t="shared" si="1"/>
        <v>198.07672840798273</v>
      </c>
      <c r="AE50">
        <f>'IDT-1'!E50</f>
        <v>0</v>
      </c>
      <c r="AF50" s="25"/>
      <c r="AG50">
        <f t="shared" si="2"/>
        <v>198.07672840798273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1.1809800000000001</v>
      </c>
      <c r="E51">
        <f>GT_NG!S51</f>
        <v>1.9119810825013133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176.85</v>
      </c>
      <c r="AB51" s="76">
        <f>-STOA!Q51</f>
        <v>0</v>
      </c>
      <c r="AC51">
        <f t="shared" si="0"/>
        <v>1.5571442063921237</v>
      </c>
      <c r="AD51">
        <f t="shared" si="1"/>
        <v>198.07672840798273</v>
      </c>
      <c r="AE51">
        <f>'IDT-1'!E51</f>
        <v>0</v>
      </c>
      <c r="AF51" s="25"/>
      <c r="AG51">
        <f t="shared" si="2"/>
        <v>198.07672840798273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1.0206</v>
      </c>
      <c r="E52">
        <f>GT_NG!S52</f>
        <v>1.9119810825013133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176.85</v>
      </c>
      <c r="AB52" s="76">
        <f>-STOA!Q52</f>
        <v>0</v>
      </c>
      <c r="AC52">
        <f t="shared" si="0"/>
        <v>1.5558932423921237</v>
      </c>
      <c r="AD52">
        <f t="shared" si="1"/>
        <v>197.9175993719827</v>
      </c>
      <c r="AE52">
        <f>'IDT-1'!E52</f>
        <v>0</v>
      </c>
      <c r="AF52" s="25"/>
      <c r="AG52">
        <f t="shared" si="2"/>
        <v>197.9175993719827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1.0206</v>
      </c>
      <c r="E53">
        <f>GT_NG!S53</f>
        <v>1.9119810825013133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176.85</v>
      </c>
      <c r="AB53" s="76">
        <f>-STOA!Q53</f>
        <v>0</v>
      </c>
      <c r="AC53">
        <f t="shared" si="0"/>
        <v>1.5558932423921237</v>
      </c>
      <c r="AD53">
        <f t="shared" si="1"/>
        <v>197.9175993719827</v>
      </c>
      <c r="AE53">
        <f>'IDT-1'!E53</f>
        <v>0</v>
      </c>
      <c r="AF53" s="25"/>
      <c r="AG53">
        <f t="shared" si="2"/>
        <v>197.9175993719827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1.0206</v>
      </c>
      <c r="E54">
        <f>GT_NG!S54</f>
        <v>1.9119810825013133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176.85</v>
      </c>
      <c r="AB54" s="76">
        <f>-STOA!Q54</f>
        <v>0</v>
      </c>
      <c r="AC54">
        <f t="shared" si="0"/>
        <v>1.5558932423921237</v>
      </c>
      <c r="AD54">
        <f t="shared" si="1"/>
        <v>197.9175993719827</v>
      </c>
      <c r="AE54">
        <f>'IDT-1'!E54</f>
        <v>0</v>
      </c>
      <c r="AF54" s="25"/>
      <c r="AG54">
        <f t="shared" si="2"/>
        <v>197.9175993719827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1.0206</v>
      </c>
      <c r="E55">
        <f>GT_NG!S55</f>
        <v>1.9119810825013133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153.75</v>
      </c>
      <c r="AB55" s="76">
        <f>-STOA!Q55</f>
        <v>0</v>
      </c>
      <c r="AC55">
        <f t="shared" si="0"/>
        <v>1.3757132423921237</v>
      </c>
      <c r="AD55">
        <f t="shared" si="1"/>
        <v>174.99777937198272</v>
      </c>
      <c r="AE55">
        <f>'IDT-1'!E55</f>
        <v>0</v>
      </c>
      <c r="AF55" s="25"/>
      <c r="AG55">
        <f t="shared" si="2"/>
        <v>174.99777937198272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1.0206</v>
      </c>
      <c r="E56">
        <f>GT_NG!S56</f>
        <v>1.9119810825013133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153.75</v>
      </c>
      <c r="AB56" s="76">
        <f>-STOA!Q56</f>
        <v>0</v>
      </c>
      <c r="AC56">
        <f t="shared" si="0"/>
        <v>1.3757132423921237</v>
      </c>
      <c r="AD56">
        <f t="shared" si="1"/>
        <v>174.99777937198272</v>
      </c>
      <c r="AE56">
        <f>'IDT-1'!E56</f>
        <v>0</v>
      </c>
      <c r="AF56" s="25"/>
      <c r="AG56">
        <f t="shared" si="2"/>
        <v>174.99777937198272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1.0206</v>
      </c>
      <c r="E57">
        <f>GT_NG!S57</f>
        <v>1.9119810825013133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153.75</v>
      </c>
      <c r="AB57" s="76">
        <f>-STOA!Q57</f>
        <v>0</v>
      </c>
      <c r="AC57">
        <f t="shared" si="0"/>
        <v>1.4621877435007711</v>
      </c>
      <c r="AD57">
        <f t="shared" si="1"/>
        <v>163.91130487087406</v>
      </c>
      <c r="AE57">
        <f>'IDT-1'!E57</f>
        <v>0</v>
      </c>
      <c r="AF57" s="25"/>
      <c r="AG57">
        <f t="shared" si="2"/>
        <v>163.91130487087406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-11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1.1664000000000001</v>
      </c>
      <c r="E58">
        <f>GT_NG!S58</f>
        <v>1.9119810825013133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153.75</v>
      </c>
      <c r="AB58" s="76">
        <f>-STOA!Q58</f>
        <v>0</v>
      </c>
      <c r="AC58">
        <f t="shared" si="0"/>
        <v>1.4869089383485838</v>
      </c>
      <c r="AD58">
        <f t="shared" si="1"/>
        <v>161.03238367602623</v>
      </c>
      <c r="AE58">
        <f>'IDT-1'!E58</f>
        <v>0</v>
      </c>
      <c r="AF58" s="25"/>
      <c r="AG58">
        <f t="shared" si="2"/>
        <v>161.03238367602623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-14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1.1664000000000001</v>
      </c>
      <c r="E59">
        <f>GT_NG!S59</f>
        <v>1.8111680604262206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153.75</v>
      </c>
      <c r="AB59" s="76">
        <f>-STOA!Q59</f>
        <v>0</v>
      </c>
      <c r="AC59">
        <f t="shared" si="0"/>
        <v>1.5018452333416068</v>
      </c>
      <c r="AD59">
        <f t="shared" si="1"/>
        <v>158.91663435895813</v>
      </c>
      <c r="AE59">
        <f>'IDT-1'!E59</f>
        <v>0</v>
      </c>
      <c r="AF59" s="25"/>
      <c r="AG59">
        <f t="shared" si="2"/>
        <v>158.91663435895813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-16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1.1664000000000001</v>
      </c>
      <c r="E60">
        <f>GT_NG!S60</f>
        <v>1.8111680604262206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153.75</v>
      </c>
      <c r="AB60" s="76">
        <f>-STOA!Q60</f>
        <v>0</v>
      </c>
      <c r="AC60">
        <f t="shared" si="0"/>
        <v>1.5175678699068156</v>
      </c>
      <c r="AD60">
        <f t="shared" si="1"/>
        <v>156.90091172239292</v>
      </c>
      <c r="AE60">
        <f>'IDT-1'!E60</f>
        <v>0</v>
      </c>
      <c r="AF60" s="25"/>
      <c r="AG60">
        <f t="shared" si="2"/>
        <v>156.90091172239292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-18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1.1664000000000001</v>
      </c>
      <c r="E61">
        <f>GT_NG!S61</f>
        <v>1.8111680604262206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153.75</v>
      </c>
      <c r="AB61" s="76">
        <f>-STOA!Q61</f>
        <v>0</v>
      </c>
      <c r="AC61">
        <f t="shared" si="0"/>
        <v>1.5175678699068156</v>
      </c>
      <c r="AD61">
        <f t="shared" si="1"/>
        <v>156.90091172239292</v>
      </c>
      <c r="AE61">
        <f>'IDT-1'!E61</f>
        <v>0</v>
      </c>
      <c r="AF61" s="25"/>
      <c r="AG61">
        <f t="shared" si="2"/>
        <v>156.90091172239292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-18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1.1664000000000001</v>
      </c>
      <c r="E62">
        <f>GT_NG!S62</f>
        <v>1.8111680604262206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153.75</v>
      </c>
      <c r="AB62" s="76">
        <f>-STOA!Q62</f>
        <v>0</v>
      </c>
      <c r="AC62">
        <f t="shared" si="0"/>
        <v>1.5175678699068156</v>
      </c>
      <c r="AD62">
        <f t="shared" si="1"/>
        <v>156.90091172239292</v>
      </c>
      <c r="AE62">
        <f>'IDT-1'!E62</f>
        <v>0</v>
      </c>
      <c r="AF62" s="25"/>
      <c r="AG62">
        <f t="shared" si="2"/>
        <v>156.90091172239292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-18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1.1664000000000001</v>
      </c>
      <c r="E63">
        <f>GT_NG!S63</f>
        <v>1.8111680604262206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153.75</v>
      </c>
      <c r="AB63" s="76">
        <f>-STOA!Q63</f>
        <v>0</v>
      </c>
      <c r="AC63">
        <f t="shared" si="0"/>
        <v>1.5175678699068156</v>
      </c>
      <c r="AD63">
        <f t="shared" si="1"/>
        <v>156.90091172239292</v>
      </c>
      <c r="AE63">
        <f>'IDT-1'!E63</f>
        <v>0</v>
      </c>
      <c r="AF63" s="25"/>
      <c r="AG63">
        <f t="shared" si="2"/>
        <v>156.90091172239292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-18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1.1664000000000001</v>
      </c>
      <c r="E64">
        <f>GT_NG!S64</f>
        <v>1.8111680604262206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153.75</v>
      </c>
      <c r="AB64" s="76">
        <f>-STOA!Q64</f>
        <v>0</v>
      </c>
      <c r="AC64">
        <f t="shared" si="0"/>
        <v>1.5411518247546285</v>
      </c>
      <c r="AD64">
        <f t="shared" si="1"/>
        <v>153.87732776754513</v>
      </c>
      <c r="AE64">
        <f>'IDT-1'!E64</f>
        <v>0</v>
      </c>
      <c r="AF64" s="25"/>
      <c r="AG64">
        <f t="shared" si="2"/>
        <v>153.87732776754513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-21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1.1664000000000001</v>
      </c>
      <c r="E65">
        <f>GT_NG!S65</f>
        <v>1.8111680604262206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153.75</v>
      </c>
      <c r="AB65" s="76">
        <f>-STOA!Q65</f>
        <v>0</v>
      </c>
      <c r="AC65">
        <f t="shared" si="0"/>
        <v>1.5411518247546285</v>
      </c>
      <c r="AD65">
        <f t="shared" si="1"/>
        <v>153.87732776754513</v>
      </c>
      <c r="AE65">
        <f>'IDT-1'!E65</f>
        <v>0</v>
      </c>
      <c r="AF65" s="25"/>
      <c r="AG65">
        <f t="shared" si="2"/>
        <v>153.87732776754513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-21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1.1664000000000001</v>
      </c>
      <c r="E66">
        <f>GT_NG!S66</f>
        <v>1.8111680604262206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153.75</v>
      </c>
      <c r="AB66" s="76">
        <f>-STOA!Q66</f>
        <v>0</v>
      </c>
      <c r="AC66">
        <f t="shared" si="0"/>
        <v>1.5490131430372327</v>
      </c>
      <c r="AD66">
        <f t="shared" si="1"/>
        <v>152.86946644926252</v>
      </c>
      <c r="AE66">
        <f>'IDT-1'!E66</f>
        <v>0</v>
      </c>
      <c r="AF66" s="25"/>
      <c r="AG66">
        <f t="shared" si="2"/>
        <v>152.86946644926252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-22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1.1664000000000001</v>
      </c>
      <c r="E67">
        <f>GT_NG!S67</f>
        <v>1.8111680604262206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153.75</v>
      </c>
      <c r="AB67" s="76">
        <f>-STOA!Q67</f>
        <v>0</v>
      </c>
      <c r="AC67">
        <f t="shared" si="0"/>
        <v>1.5647357796024415</v>
      </c>
      <c r="AD67">
        <f t="shared" si="1"/>
        <v>150.8537438126973</v>
      </c>
      <c r="AE67">
        <f>'IDT-1'!E67</f>
        <v>0</v>
      </c>
      <c r="AF67" s="25"/>
      <c r="AG67">
        <f t="shared" si="2"/>
        <v>150.8537438126973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-24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1.1664000000000001</v>
      </c>
      <c r="E68">
        <f>GT_NG!S68</f>
        <v>1.8111680604262206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153.75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1.5647357796024415</v>
      </c>
      <c r="AD68">
        <f t="shared" ref="AD68:AD98" si="4">SUM(B68:AB68,AI68:AV68)-AC68</f>
        <v>150.8537438126973</v>
      </c>
      <c r="AE68">
        <f>'IDT-1'!E68</f>
        <v>0</v>
      </c>
      <c r="AF68" s="25"/>
      <c r="AG68">
        <f t="shared" ref="AG68:AG98" si="5">SUM(AD68:AF68)</f>
        <v>150.8537438126973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-24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1.1664000000000001</v>
      </c>
      <c r="E69">
        <f>GT_NG!S69</f>
        <v>1.8111680604262206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153.74999999999994</v>
      </c>
      <c r="AB69" s="76">
        <f>-STOA!Q69</f>
        <v>0</v>
      </c>
      <c r="AC69">
        <f t="shared" si="3"/>
        <v>1.5725970978850452</v>
      </c>
      <c r="AD69">
        <f t="shared" si="4"/>
        <v>149.84588249441464</v>
      </c>
      <c r="AE69">
        <f>'IDT-1'!E69</f>
        <v>0</v>
      </c>
      <c r="AF69" s="25"/>
      <c r="AG69">
        <f t="shared" si="5"/>
        <v>149.84588249441464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-25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1.1664000000000001</v>
      </c>
      <c r="E70">
        <f>GT_NG!S70</f>
        <v>1.8111680604262206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147.31</v>
      </c>
      <c r="AB70" s="76">
        <f>-STOA!Q70</f>
        <v>0</v>
      </c>
      <c r="AC70">
        <f t="shared" si="3"/>
        <v>1.4751971881894201</v>
      </c>
      <c r="AD70">
        <f t="shared" si="4"/>
        <v>149.50328240411034</v>
      </c>
      <c r="AE70">
        <f>'IDT-1'!E70</f>
        <v>0</v>
      </c>
      <c r="AF70" s="25"/>
      <c r="AG70">
        <f t="shared" si="5"/>
        <v>149.50328240411034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-19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1.1664000000000001</v>
      </c>
      <c r="E71">
        <f>GT_NG!S71</f>
        <v>1.9119810825013133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141.26</v>
      </c>
      <c r="AB71" s="76">
        <f>-STOA!Q71</f>
        <v>0</v>
      </c>
      <c r="AC71">
        <f t="shared" si="3"/>
        <v>1.2794284823921234</v>
      </c>
      <c r="AD71">
        <f t="shared" si="4"/>
        <v>162.74986413198269</v>
      </c>
      <c r="AE71">
        <f>'IDT-1'!E71</f>
        <v>0</v>
      </c>
      <c r="AF71" s="25"/>
      <c r="AG71">
        <f t="shared" si="5"/>
        <v>162.74986413198269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1.1664000000000001</v>
      </c>
      <c r="E72">
        <f>GT_NG!S72</f>
        <v>1.9119810825013133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141.26</v>
      </c>
      <c r="AB72" s="76">
        <f>-STOA!Q72</f>
        <v>0</v>
      </c>
      <c r="AC72">
        <f t="shared" si="3"/>
        <v>1.2794284823921234</v>
      </c>
      <c r="AD72">
        <f t="shared" si="4"/>
        <v>162.74986413198269</v>
      </c>
      <c r="AE72">
        <f>'IDT-1'!E72</f>
        <v>0</v>
      </c>
      <c r="AF72" s="25"/>
      <c r="AG72">
        <f t="shared" si="5"/>
        <v>162.74986413198269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1.1664000000000001</v>
      </c>
      <c r="E73">
        <f>GT_NG!S73</f>
        <v>1.9119810825013133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18.079999999999998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157.60999999999999</v>
      </c>
      <c r="AB73" s="76">
        <f>-STOA!Q73</f>
        <v>0</v>
      </c>
      <c r="AC73">
        <f t="shared" si="3"/>
        <v>1.39439337244351</v>
      </c>
      <c r="AD73">
        <f t="shared" si="4"/>
        <v>177.37398771005778</v>
      </c>
      <c r="AE73">
        <f>'IDT-1'!E73</f>
        <v>0</v>
      </c>
      <c r="AF73" s="25"/>
      <c r="AG73">
        <f t="shared" si="5"/>
        <v>177.37398771005778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1.1664000000000001</v>
      </c>
      <c r="E74">
        <f>GT_NG!S74</f>
        <v>1.9119810825013133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2.39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157.60999999999999</v>
      </c>
      <c r="AB74" s="76">
        <f>-STOA!Q74</f>
        <v>0</v>
      </c>
      <c r="AC74">
        <f t="shared" si="3"/>
        <v>1.27201137244351</v>
      </c>
      <c r="AD74">
        <f t="shared" si="4"/>
        <v>161.80636971005779</v>
      </c>
      <c r="AE74">
        <f>'IDT-1'!E74</f>
        <v>0</v>
      </c>
      <c r="AF74" s="25"/>
      <c r="AG74">
        <f t="shared" si="5"/>
        <v>161.80636971005779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1.0959300000000001</v>
      </c>
      <c r="E75">
        <f>GT_NG!S75</f>
        <v>1.9269574356279557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18.079999999999998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157.60999999999999</v>
      </c>
      <c r="AB75" s="76">
        <f>-STOA!Q75</f>
        <v>0</v>
      </c>
      <c r="AC75">
        <f t="shared" si="3"/>
        <v>1.3939605219978979</v>
      </c>
      <c r="AD75">
        <f t="shared" si="4"/>
        <v>177.31892691363004</v>
      </c>
      <c r="AE75">
        <f>'IDT-1'!E75</f>
        <v>0</v>
      </c>
      <c r="AF75" s="25"/>
      <c r="AG75">
        <f t="shared" si="5"/>
        <v>177.31892691363004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1.0959300000000001</v>
      </c>
      <c r="E76">
        <f>GT_NG!S76</f>
        <v>1.9269574356279557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18.079999999999998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157.60999999999999</v>
      </c>
      <c r="AB76" s="76">
        <f>-STOA!Q76</f>
        <v>0</v>
      </c>
      <c r="AC76">
        <f t="shared" si="3"/>
        <v>1.3939605219978979</v>
      </c>
      <c r="AD76">
        <f t="shared" si="4"/>
        <v>177.31892691363004</v>
      </c>
      <c r="AE76">
        <f>'IDT-1'!E76</f>
        <v>0</v>
      </c>
      <c r="AF76" s="25"/>
      <c r="AG76">
        <f t="shared" si="5"/>
        <v>177.31892691363004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1.0959300000000001</v>
      </c>
      <c r="E77">
        <f>GT_NG!S77</f>
        <v>1.9269574356279557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18.079999999999998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157.60999999999999</v>
      </c>
      <c r="AB77" s="76">
        <f>-STOA!Q77</f>
        <v>0</v>
      </c>
      <c r="AC77">
        <f t="shared" si="3"/>
        <v>1.3939605219978979</v>
      </c>
      <c r="AD77">
        <f t="shared" si="4"/>
        <v>177.31892691363004</v>
      </c>
      <c r="AE77">
        <f>'IDT-1'!E77</f>
        <v>0</v>
      </c>
      <c r="AF77" s="25"/>
      <c r="AG77">
        <f t="shared" si="5"/>
        <v>177.31892691363004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1.0959300000000001</v>
      </c>
      <c r="E78">
        <f>GT_NG!S78</f>
        <v>1.9269574356279557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18.079999999999998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157.60999999999999</v>
      </c>
      <c r="AB78" s="76">
        <f>-STOA!Q78</f>
        <v>0</v>
      </c>
      <c r="AC78">
        <f t="shared" si="3"/>
        <v>1.3939605219978979</v>
      </c>
      <c r="AD78">
        <f t="shared" si="4"/>
        <v>177.31892691363004</v>
      </c>
      <c r="AE78">
        <f>'IDT-1'!E78</f>
        <v>0</v>
      </c>
      <c r="AF78" s="25"/>
      <c r="AG78">
        <f t="shared" si="5"/>
        <v>177.31892691363004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1.0959300000000001</v>
      </c>
      <c r="E79">
        <f>GT_NG!S79</f>
        <v>1.9269574356279557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19.059999999999999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157.60999999999999</v>
      </c>
      <c r="AB79" s="76">
        <f>-STOA!Q79</f>
        <v>0</v>
      </c>
      <c r="AC79">
        <f t="shared" si="3"/>
        <v>1.4016045219978979</v>
      </c>
      <c r="AD79">
        <f t="shared" si="4"/>
        <v>178.29128291363003</v>
      </c>
      <c r="AE79">
        <f>'IDT-1'!E79</f>
        <v>0</v>
      </c>
      <c r="AF79" s="25"/>
      <c r="AG79">
        <f t="shared" si="5"/>
        <v>178.29128291363003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1.0959300000000001</v>
      </c>
      <c r="E80">
        <f>GT_NG!S80</f>
        <v>1.9269574356279557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19.059999999999999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157.60999999999999</v>
      </c>
      <c r="AB80" s="76">
        <f>-STOA!Q80</f>
        <v>0</v>
      </c>
      <c r="AC80">
        <f t="shared" si="3"/>
        <v>1.4016045219978979</v>
      </c>
      <c r="AD80">
        <f t="shared" si="4"/>
        <v>178.29128291363003</v>
      </c>
      <c r="AE80">
        <f>'IDT-1'!E80</f>
        <v>0</v>
      </c>
      <c r="AF80" s="25"/>
      <c r="AG80">
        <f t="shared" si="5"/>
        <v>178.29128291363003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1.0959300000000001</v>
      </c>
      <c r="E81">
        <f>GT_NG!S81</f>
        <v>1.9269574356279557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19.059999999999999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157.60999999999999</v>
      </c>
      <c r="AB81" s="76">
        <f>-STOA!Q81</f>
        <v>0</v>
      </c>
      <c r="AC81">
        <f t="shared" si="3"/>
        <v>1.4016045219978979</v>
      </c>
      <c r="AD81">
        <f t="shared" si="4"/>
        <v>178.29128291363003</v>
      </c>
      <c r="AE81">
        <f>'IDT-1'!E81</f>
        <v>0</v>
      </c>
      <c r="AF81" s="25"/>
      <c r="AG81">
        <f t="shared" si="5"/>
        <v>178.29128291363003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1.0959300000000001</v>
      </c>
      <c r="E82">
        <f>GT_NG!S82</f>
        <v>1.9269574356279557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19.059999999999999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157.60999999999999</v>
      </c>
      <c r="AB82" s="76">
        <f>-STOA!Q82</f>
        <v>0</v>
      </c>
      <c r="AC82">
        <f t="shared" si="3"/>
        <v>1.4016045219978979</v>
      </c>
      <c r="AD82">
        <f t="shared" si="4"/>
        <v>178.29128291363003</v>
      </c>
      <c r="AE82">
        <f>'IDT-1'!E82</f>
        <v>0</v>
      </c>
      <c r="AF82" s="25"/>
      <c r="AG82">
        <f t="shared" si="5"/>
        <v>178.29128291363003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1.0959300000000001</v>
      </c>
      <c r="E83">
        <f>GT_NG!S83</f>
        <v>1.9269574356279557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126.83</v>
      </c>
      <c r="AB83" s="76">
        <f>-STOA!Q83</f>
        <v>0</v>
      </c>
      <c r="AC83">
        <f t="shared" si="3"/>
        <v>1.1664416319465114</v>
      </c>
      <c r="AD83">
        <f t="shared" si="4"/>
        <v>148.37735733555496</v>
      </c>
      <c r="AE83">
        <f>'IDT-1'!E83</f>
        <v>0</v>
      </c>
      <c r="AF83" s="25"/>
      <c r="AG83">
        <f t="shared" si="5"/>
        <v>148.37735733555496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1.1907000000000001</v>
      </c>
      <c r="E84">
        <f>GT_NG!S84</f>
        <v>1.9269574356279557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126.83</v>
      </c>
      <c r="AB84" s="76">
        <f>-STOA!Q84</f>
        <v>0</v>
      </c>
      <c r="AC84">
        <f t="shared" si="3"/>
        <v>1.1671808379465114</v>
      </c>
      <c r="AD84">
        <f t="shared" si="4"/>
        <v>148.47138812955495</v>
      </c>
      <c r="AE84">
        <f>'IDT-1'!E84</f>
        <v>0</v>
      </c>
      <c r="AF84" s="25"/>
      <c r="AG84">
        <f t="shared" si="5"/>
        <v>148.47138812955495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1.1907000000000001</v>
      </c>
      <c r="E85">
        <f>GT_NG!S85</f>
        <v>1.9269574356279557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126.83</v>
      </c>
      <c r="AB85" s="76">
        <f>-STOA!Q85</f>
        <v>0</v>
      </c>
      <c r="AC85">
        <f t="shared" si="3"/>
        <v>1.1671808379465114</v>
      </c>
      <c r="AD85">
        <f t="shared" si="4"/>
        <v>148.47138812955495</v>
      </c>
      <c r="AE85">
        <f>'IDT-1'!E85</f>
        <v>0</v>
      </c>
      <c r="AF85" s="25"/>
      <c r="AG85">
        <f t="shared" si="5"/>
        <v>148.47138812955495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1.1907000000000001</v>
      </c>
      <c r="E86">
        <f>GT_NG!S86</f>
        <v>1.9269574356279557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126.83</v>
      </c>
      <c r="AB86" s="76">
        <f>-STOA!Q86</f>
        <v>0</v>
      </c>
      <c r="AC86">
        <f t="shared" si="3"/>
        <v>1.1671808379465114</v>
      </c>
      <c r="AD86">
        <f t="shared" si="4"/>
        <v>148.47138812955495</v>
      </c>
      <c r="AE86">
        <f>'IDT-1'!E86</f>
        <v>0</v>
      </c>
      <c r="AF86" s="25"/>
      <c r="AG86">
        <f t="shared" si="5"/>
        <v>148.47138812955495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1.1907000000000001</v>
      </c>
      <c r="E87">
        <f>GT_NG!S87</f>
        <v>1.9269574356279557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126.83</v>
      </c>
      <c r="AB87" s="76">
        <f>-STOA!Q87</f>
        <v>0</v>
      </c>
      <c r="AC87">
        <f t="shared" si="3"/>
        <v>1.1671808379465114</v>
      </c>
      <c r="AD87">
        <f t="shared" si="4"/>
        <v>148.47138812955495</v>
      </c>
      <c r="AE87">
        <f>'IDT-1'!E87</f>
        <v>0</v>
      </c>
      <c r="AF87" s="25"/>
      <c r="AG87">
        <f t="shared" si="5"/>
        <v>148.47138812955495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1.1907000000000001</v>
      </c>
      <c r="E88">
        <f>GT_NG!S88</f>
        <v>1.9269574356279557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126.83</v>
      </c>
      <c r="AB88" s="76">
        <f>-STOA!Q88</f>
        <v>0</v>
      </c>
      <c r="AC88">
        <f t="shared" si="3"/>
        <v>1.1671808379465114</v>
      </c>
      <c r="AD88">
        <f t="shared" si="4"/>
        <v>148.47138812955495</v>
      </c>
      <c r="AE88">
        <f>'IDT-1'!E88</f>
        <v>0</v>
      </c>
      <c r="AF88" s="25"/>
      <c r="AG88">
        <f t="shared" si="5"/>
        <v>148.47138812955495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1.1907000000000001</v>
      </c>
      <c r="E89">
        <f>GT_NG!S89</f>
        <v>1.9269574356279557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126.83</v>
      </c>
      <c r="AB89" s="76">
        <f>-STOA!Q89</f>
        <v>0</v>
      </c>
      <c r="AC89">
        <f t="shared" si="3"/>
        <v>1.1671808379465114</v>
      </c>
      <c r="AD89">
        <f t="shared" si="4"/>
        <v>148.47138812955495</v>
      </c>
      <c r="AE89">
        <f>'IDT-1'!E89</f>
        <v>0</v>
      </c>
      <c r="AF89" s="25"/>
      <c r="AG89">
        <f t="shared" si="5"/>
        <v>148.47138812955495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1.1907000000000001</v>
      </c>
      <c r="E90">
        <f>GT_NG!S90</f>
        <v>1.9269574356279557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126.83</v>
      </c>
      <c r="AB90" s="76">
        <f>-STOA!Q90</f>
        <v>0</v>
      </c>
      <c r="AC90">
        <f t="shared" si="3"/>
        <v>1.1671808379465114</v>
      </c>
      <c r="AD90">
        <f t="shared" si="4"/>
        <v>148.47138812955495</v>
      </c>
      <c r="AE90">
        <f>'IDT-1'!E90</f>
        <v>0</v>
      </c>
      <c r="AF90" s="25"/>
      <c r="AG90">
        <f t="shared" si="5"/>
        <v>148.47138812955495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1.1907000000000001</v>
      </c>
      <c r="E91">
        <f>GT_NG!S91</f>
        <v>1.9269574356279557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109.51999999999998</v>
      </c>
      <c r="AB91" s="76">
        <f>-STOA!Q91</f>
        <v>0</v>
      </c>
      <c r="AC91">
        <f t="shared" si="3"/>
        <v>1.0321628379465113</v>
      </c>
      <c r="AD91">
        <f t="shared" si="4"/>
        <v>131.29640612955495</v>
      </c>
      <c r="AE91">
        <f>'IDT-1'!E91</f>
        <v>0</v>
      </c>
      <c r="AF91" s="25"/>
      <c r="AG91">
        <f t="shared" si="5"/>
        <v>131.29640612955495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1.1907000000000001</v>
      </c>
      <c r="E92">
        <f>GT_NG!S92</f>
        <v>1.9269574356279557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109.51999999999998</v>
      </c>
      <c r="AB92" s="76">
        <f>-STOA!Q92</f>
        <v>0</v>
      </c>
      <c r="AC92">
        <f t="shared" si="3"/>
        <v>1.0321628379465113</v>
      </c>
      <c r="AD92">
        <f t="shared" si="4"/>
        <v>131.29640612955495</v>
      </c>
      <c r="AE92">
        <f>'IDT-1'!E92</f>
        <v>0</v>
      </c>
      <c r="AF92" s="25"/>
      <c r="AG92">
        <f t="shared" si="5"/>
        <v>131.29640612955495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1.1907000000000001</v>
      </c>
      <c r="E93">
        <f>GT_NG!S93</f>
        <v>1.9269574356279557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112.53999999999998</v>
      </c>
      <c r="AB93" s="76">
        <f>-STOA!Q93</f>
        <v>0</v>
      </c>
      <c r="AC93">
        <f t="shared" si="3"/>
        <v>1.0557188379465112</v>
      </c>
      <c r="AD93">
        <f t="shared" si="4"/>
        <v>134.29285012955495</v>
      </c>
      <c r="AE93">
        <f>'IDT-1'!E93</f>
        <v>0</v>
      </c>
      <c r="AF93" s="25"/>
      <c r="AG93">
        <f t="shared" si="5"/>
        <v>134.29285012955495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1.1907000000000001</v>
      </c>
      <c r="E94">
        <f>GT_NG!S94</f>
        <v>1.9269574356279557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112.53999999999998</v>
      </c>
      <c r="AB94" s="76">
        <f>-STOA!Q94</f>
        <v>0</v>
      </c>
      <c r="AC94">
        <f t="shared" si="3"/>
        <v>1.0557188379465112</v>
      </c>
      <c r="AD94">
        <f t="shared" si="4"/>
        <v>134.29285012955495</v>
      </c>
      <c r="AE94">
        <f>'IDT-1'!E94</f>
        <v>0</v>
      </c>
      <c r="AF94" s="25"/>
      <c r="AG94">
        <f t="shared" si="5"/>
        <v>134.29285012955495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1.1907000000000001</v>
      </c>
      <c r="E95">
        <f>GT_NG!S95</f>
        <v>1.9269574356279557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103.86999999999998</v>
      </c>
      <c r="AB95" s="76">
        <f>-STOA!Q95</f>
        <v>0</v>
      </c>
      <c r="AC95">
        <f t="shared" si="3"/>
        <v>0.98809283794651126</v>
      </c>
      <c r="AD95">
        <f t="shared" si="4"/>
        <v>125.69047612955494</v>
      </c>
      <c r="AE95">
        <f>'IDT-1'!E95</f>
        <v>0</v>
      </c>
      <c r="AF95" s="25"/>
      <c r="AG95">
        <f t="shared" si="5"/>
        <v>125.69047612955494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1.1907000000000001</v>
      </c>
      <c r="E96">
        <f>GT_NG!S96</f>
        <v>1.9269574356279557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103.86999999999998</v>
      </c>
      <c r="AB96" s="76">
        <f>-STOA!Q96</f>
        <v>0</v>
      </c>
      <c r="AC96">
        <f t="shared" si="3"/>
        <v>0.98809283794651126</v>
      </c>
      <c r="AD96">
        <f t="shared" si="4"/>
        <v>125.69047612955494</v>
      </c>
      <c r="AE96">
        <f>'IDT-1'!E96</f>
        <v>0</v>
      </c>
      <c r="AF96" s="25"/>
      <c r="AG96">
        <f t="shared" si="5"/>
        <v>125.69047612955494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1.1907000000000001</v>
      </c>
      <c r="E97">
        <f>GT_NG!S97</f>
        <v>1.9269574356279557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103.86999999999998</v>
      </c>
      <c r="AB97" s="76">
        <f>-STOA!Q97</f>
        <v>0</v>
      </c>
      <c r="AC97">
        <f t="shared" si="3"/>
        <v>0.98809283794651126</v>
      </c>
      <c r="AD97">
        <f t="shared" si="4"/>
        <v>125.69047612955494</v>
      </c>
      <c r="AE97">
        <f>'IDT-1'!E97</f>
        <v>0</v>
      </c>
      <c r="AF97" s="25"/>
      <c r="AG97">
        <f t="shared" si="5"/>
        <v>125.69047612955494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1.1907000000000001</v>
      </c>
      <c r="E98">
        <f>GT_NG!S98</f>
        <v>1.9269574356279557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103.86999999999998</v>
      </c>
      <c r="AB98" s="76">
        <f>-STOA!Q98</f>
        <v>0</v>
      </c>
      <c r="AC98">
        <f t="shared" si="3"/>
        <v>0.98809283794651126</v>
      </c>
      <c r="AD98">
        <f t="shared" si="4"/>
        <v>125.69047612955494</v>
      </c>
      <c r="AE98">
        <f>'IDT-1'!E98</f>
        <v>0</v>
      </c>
      <c r="AF98" s="25"/>
      <c r="AG98">
        <f t="shared" si="5"/>
        <v>125.69047612955494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4.5102014467239868E-2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0.40179499711923861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3.2924850000000028</v>
      </c>
      <c r="AB99" s="76">
        <f t="shared" si="6"/>
        <v>0</v>
      </c>
      <c r="AC99">
        <f t="shared" si="6"/>
        <v>3.0870450779140014E-2</v>
      </c>
      <c r="AD99">
        <f t="shared" si="6"/>
        <v>3.5448840333073379</v>
      </c>
      <c r="AE99">
        <f t="shared" si="6"/>
        <v>0</v>
      </c>
      <c r="AG99">
        <f t="shared" si="6"/>
        <v>3.5448840333073379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-0.19025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45694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9.620000000000001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0.16052580547196887</v>
      </c>
      <c r="AD3">
        <f>SUM(B3:AB3,AI3:AV3)-AC3</f>
        <v>20.419705665293272</v>
      </c>
      <c r="AE3">
        <f>'IDT-1'!D3</f>
        <v>0</v>
      </c>
      <c r="AF3" s="25"/>
      <c r="AG3">
        <f>SUM(AD3:AF3)</f>
        <v>20.419705665293272</v>
      </c>
      <c r="AI3" s="35">
        <f>PXIL!L3</f>
        <v>0</v>
      </c>
      <c r="AJ3" s="35">
        <f>PXIL!R3</f>
        <v>0</v>
      </c>
      <c r="AK3" s="35">
        <f>RTM_IEX!L3</f>
        <v>5.96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9.620000000000001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0.15904380547196889</v>
      </c>
      <c r="AD4">
        <f t="shared" ref="AD4:AD67" si="1">SUM(B4:AB4,AI4:AV4)-AC4</f>
        <v>20.231187665293273</v>
      </c>
      <c r="AE4">
        <f>'IDT-1'!D4</f>
        <v>0</v>
      </c>
      <c r="AF4" s="25"/>
      <c r="AG4">
        <f t="shared" ref="AG4:AG67" si="2">SUM(AD4:AF4)</f>
        <v>20.231187665293273</v>
      </c>
      <c r="AI4" s="35">
        <f>PXIL!L4</f>
        <v>0</v>
      </c>
      <c r="AJ4" s="35">
        <f>PXIL!R4</f>
        <v>0</v>
      </c>
      <c r="AK4" s="35">
        <f>RTM_IEX!L4</f>
        <v>5.77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9.620000000000001</v>
      </c>
      <c r="AB5" s="76">
        <f>-STOA!R5</f>
        <v>0</v>
      </c>
      <c r="AC5">
        <f t="shared" si="0"/>
        <v>0.15756180547196888</v>
      </c>
      <c r="AD5">
        <f t="shared" si="1"/>
        <v>20.042669665293275</v>
      </c>
      <c r="AE5">
        <f>'IDT-1'!D5</f>
        <v>0</v>
      </c>
      <c r="AF5" s="25"/>
      <c r="AG5">
        <f t="shared" si="2"/>
        <v>20.042669665293275</v>
      </c>
      <c r="AI5" s="35">
        <f>PXIL!L5</f>
        <v>0</v>
      </c>
      <c r="AJ5" s="35">
        <f>PXIL!R5</f>
        <v>0</v>
      </c>
      <c r="AK5" s="35">
        <f>RTM_IEX!L5</f>
        <v>5.58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9.620000000000001</v>
      </c>
      <c r="AB6" s="76">
        <f>-STOA!R6</f>
        <v>0</v>
      </c>
      <c r="AC6">
        <f t="shared" si="0"/>
        <v>0.15529980547196889</v>
      </c>
      <c r="AD6">
        <f t="shared" si="1"/>
        <v>19.754931665293274</v>
      </c>
      <c r="AE6">
        <f>'IDT-1'!D6</f>
        <v>0</v>
      </c>
      <c r="AF6" s="25"/>
      <c r="AG6">
        <f t="shared" si="2"/>
        <v>19.754931665293274</v>
      </c>
      <c r="AI6" s="35">
        <f>PXIL!L6</f>
        <v>0</v>
      </c>
      <c r="AJ6" s="35">
        <f>PXIL!R6</f>
        <v>0</v>
      </c>
      <c r="AK6" s="35">
        <f>RTM_IEX!L6</f>
        <v>5.29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9.620000000000001</v>
      </c>
      <c r="AB7" s="76">
        <f>-STOA!R7</f>
        <v>0</v>
      </c>
      <c r="AC7">
        <f t="shared" si="0"/>
        <v>0.15381780547196888</v>
      </c>
      <c r="AD7">
        <f t="shared" si="1"/>
        <v>19.566413665293272</v>
      </c>
      <c r="AE7">
        <f>'IDT-1'!D7</f>
        <v>0</v>
      </c>
      <c r="AF7" s="25"/>
      <c r="AG7">
        <f t="shared" si="2"/>
        <v>19.566413665293272</v>
      </c>
      <c r="AI7" s="35">
        <f>PXIL!L7</f>
        <v>0</v>
      </c>
      <c r="AJ7" s="35">
        <f>PXIL!R7</f>
        <v>0</v>
      </c>
      <c r="AK7" s="35">
        <f>RTM_IEX!L7</f>
        <v>5.0999999999999996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9.620000000000001</v>
      </c>
      <c r="AB8" s="76">
        <f>-STOA!R8</f>
        <v>0</v>
      </c>
      <c r="AC8">
        <f t="shared" si="0"/>
        <v>0.15381780547196888</v>
      </c>
      <c r="AD8">
        <f t="shared" si="1"/>
        <v>19.566413665293272</v>
      </c>
      <c r="AE8">
        <f>'IDT-1'!D8</f>
        <v>0</v>
      </c>
      <c r="AF8" s="25"/>
      <c r="AG8">
        <f t="shared" si="2"/>
        <v>19.566413665293272</v>
      </c>
      <c r="AI8" s="35">
        <f>PXIL!L8</f>
        <v>0</v>
      </c>
      <c r="AJ8" s="35">
        <f>PXIL!R8</f>
        <v>0</v>
      </c>
      <c r="AK8" s="35">
        <f>RTM_IEX!L8</f>
        <v>5.0999999999999996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9.620000000000001</v>
      </c>
      <c r="AB9" s="76">
        <f>-STOA!R9</f>
        <v>0</v>
      </c>
      <c r="AC9">
        <f t="shared" si="0"/>
        <v>0.15381780547196888</v>
      </c>
      <c r="AD9">
        <f t="shared" si="1"/>
        <v>19.566413665293272</v>
      </c>
      <c r="AE9">
        <f>'IDT-1'!D9</f>
        <v>0</v>
      </c>
      <c r="AF9" s="25"/>
      <c r="AG9">
        <f t="shared" si="2"/>
        <v>19.566413665293272</v>
      </c>
      <c r="AI9" s="35">
        <f>PXIL!L9</f>
        <v>0</v>
      </c>
      <c r="AJ9" s="35">
        <f>PXIL!R9</f>
        <v>0</v>
      </c>
      <c r="AK9" s="35">
        <f>RTM_IEX!L9</f>
        <v>5.0999999999999996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9.620000000000001</v>
      </c>
      <c r="AB10" s="76">
        <f>-STOA!R10</f>
        <v>0</v>
      </c>
      <c r="AC10">
        <f t="shared" si="0"/>
        <v>0.15303780547196888</v>
      </c>
      <c r="AD10">
        <f t="shared" si="1"/>
        <v>19.467193665293273</v>
      </c>
      <c r="AE10">
        <f>'IDT-1'!D10</f>
        <v>0</v>
      </c>
      <c r="AF10" s="25"/>
      <c r="AG10">
        <f t="shared" si="2"/>
        <v>19.467193665293273</v>
      </c>
      <c r="AI10" s="35">
        <f>PXIL!L10</f>
        <v>0</v>
      </c>
      <c r="AJ10" s="35">
        <f>PXIL!R10</f>
        <v>0</v>
      </c>
      <c r="AK10" s="35">
        <f>RTM_IEX!L10</f>
        <v>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9.620000000000001</v>
      </c>
      <c r="AB11" s="76">
        <f>-STOA!R11</f>
        <v>0</v>
      </c>
      <c r="AC11">
        <f t="shared" si="0"/>
        <v>0.1523358054719689</v>
      </c>
      <c r="AD11">
        <f t="shared" si="1"/>
        <v>19.377895665293277</v>
      </c>
      <c r="AE11">
        <f>'IDT-1'!D11</f>
        <v>0</v>
      </c>
      <c r="AF11" s="25"/>
      <c r="AG11">
        <f t="shared" si="2"/>
        <v>19.377895665293277</v>
      </c>
      <c r="AI11" s="35">
        <f>PXIL!L11</f>
        <v>0</v>
      </c>
      <c r="AJ11" s="35">
        <f>PXIL!R11</f>
        <v>0</v>
      </c>
      <c r="AK11" s="35">
        <f>RTM_IEX!L11</f>
        <v>4.91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9.620000000000001</v>
      </c>
      <c r="AB12" s="76">
        <f>-STOA!R12</f>
        <v>0</v>
      </c>
      <c r="AC12">
        <f t="shared" si="0"/>
        <v>0.1515558054719689</v>
      </c>
      <c r="AD12">
        <f t="shared" si="1"/>
        <v>19.278675665293274</v>
      </c>
      <c r="AE12">
        <f>'IDT-1'!D12</f>
        <v>0</v>
      </c>
      <c r="AF12" s="25"/>
      <c r="AG12">
        <f t="shared" si="2"/>
        <v>19.278675665293274</v>
      </c>
      <c r="AI12" s="35">
        <f>PXIL!L12</f>
        <v>0</v>
      </c>
      <c r="AJ12" s="35">
        <f>PXIL!R12</f>
        <v>0</v>
      </c>
      <c r="AK12" s="35">
        <f>RTM_IEX!L12</f>
        <v>4.8099999999999996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9.620000000000001</v>
      </c>
      <c r="AB13" s="76">
        <f>-STOA!R13</f>
        <v>0</v>
      </c>
      <c r="AC13">
        <f t="shared" si="0"/>
        <v>0.15077580547196889</v>
      </c>
      <c r="AD13">
        <f t="shared" si="1"/>
        <v>19.179455665293272</v>
      </c>
      <c r="AE13">
        <f>'IDT-1'!D13</f>
        <v>0</v>
      </c>
      <c r="AF13" s="25"/>
      <c r="AG13">
        <f t="shared" si="2"/>
        <v>19.179455665293272</v>
      </c>
      <c r="AI13" s="35">
        <f>PXIL!L13</f>
        <v>0</v>
      </c>
      <c r="AJ13" s="35">
        <f>PXIL!R13</f>
        <v>0</v>
      </c>
      <c r="AK13" s="35">
        <f>RTM_IEX!L13</f>
        <v>4.71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9.620000000000001</v>
      </c>
      <c r="AB14" s="76">
        <f>-STOA!R14</f>
        <v>0</v>
      </c>
      <c r="AC14">
        <f t="shared" si="0"/>
        <v>0.15077580547196889</v>
      </c>
      <c r="AD14">
        <f t="shared" si="1"/>
        <v>19.179455665293272</v>
      </c>
      <c r="AE14">
        <f>'IDT-1'!D14</f>
        <v>0</v>
      </c>
      <c r="AF14" s="25"/>
      <c r="AG14">
        <f t="shared" si="2"/>
        <v>19.179455665293272</v>
      </c>
      <c r="AI14" s="35">
        <f>PXIL!L14</f>
        <v>0</v>
      </c>
      <c r="AJ14" s="35">
        <f>PXIL!R14</f>
        <v>0</v>
      </c>
      <c r="AK14" s="35">
        <f>RTM_IEX!L14</f>
        <v>4.71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9.620000000000001</v>
      </c>
      <c r="AB15" s="76">
        <f>-STOA!R15</f>
        <v>0</v>
      </c>
      <c r="AC15">
        <f t="shared" si="0"/>
        <v>0.15077580547196889</v>
      </c>
      <c r="AD15">
        <f t="shared" si="1"/>
        <v>19.179455665293272</v>
      </c>
      <c r="AE15">
        <f>'IDT-1'!D15</f>
        <v>0</v>
      </c>
      <c r="AF15" s="25"/>
      <c r="AG15">
        <f t="shared" si="2"/>
        <v>19.179455665293272</v>
      </c>
      <c r="AI15" s="35">
        <f>PXIL!L15</f>
        <v>0</v>
      </c>
      <c r="AJ15" s="35">
        <f>PXIL!R15</f>
        <v>0</v>
      </c>
      <c r="AK15" s="35">
        <f>RTM_IEX!L15</f>
        <v>4.71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9.620000000000001</v>
      </c>
      <c r="AB16" s="76">
        <f>-STOA!R16</f>
        <v>0</v>
      </c>
      <c r="AC16">
        <f t="shared" si="0"/>
        <v>0.15077580547196889</v>
      </c>
      <c r="AD16">
        <f t="shared" si="1"/>
        <v>19.179455665293272</v>
      </c>
      <c r="AE16">
        <f>'IDT-1'!D16</f>
        <v>0</v>
      </c>
      <c r="AF16" s="25"/>
      <c r="AG16">
        <f t="shared" si="2"/>
        <v>19.179455665293272</v>
      </c>
      <c r="AI16" s="35">
        <f>PXIL!L16</f>
        <v>0</v>
      </c>
      <c r="AJ16" s="35">
        <f>PXIL!R16</f>
        <v>0</v>
      </c>
      <c r="AK16" s="35">
        <f>RTM_IEX!L16</f>
        <v>4.71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9.620000000000001</v>
      </c>
      <c r="AB17" s="76">
        <f>-STOA!R17</f>
        <v>0</v>
      </c>
      <c r="AC17">
        <f t="shared" si="0"/>
        <v>0.15077580547196889</v>
      </c>
      <c r="AD17">
        <f t="shared" si="1"/>
        <v>19.179455665293272</v>
      </c>
      <c r="AE17">
        <f>'IDT-1'!D17</f>
        <v>0</v>
      </c>
      <c r="AF17" s="25"/>
      <c r="AG17">
        <f t="shared" si="2"/>
        <v>19.179455665293272</v>
      </c>
      <c r="AI17" s="35">
        <f>PXIL!L17</f>
        <v>0</v>
      </c>
      <c r="AJ17" s="35">
        <f>PXIL!R17</f>
        <v>0</v>
      </c>
      <c r="AK17" s="35">
        <f>RTM_IEX!L17</f>
        <v>4.71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9.620000000000001</v>
      </c>
      <c r="AB18" s="76">
        <f>-STOA!R18</f>
        <v>0</v>
      </c>
      <c r="AC18">
        <f t="shared" si="0"/>
        <v>0.15303780547196888</v>
      </c>
      <c r="AD18">
        <f t="shared" si="1"/>
        <v>19.467193665293273</v>
      </c>
      <c r="AE18">
        <f>'IDT-1'!D18</f>
        <v>0</v>
      </c>
      <c r="AF18" s="25"/>
      <c r="AG18">
        <f t="shared" si="2"/>
        <v>19.467193665293273</v>
      </c>
      <c r="AI18" s="35">
        <f>PXIL!L18</f>
        <v>0</v>
      </c>
      <c r="AJ18" s="35">
        <f>PXIL!R18</f>
        <v>0</v>
      </c>
      <c r="AK18" s="35">
        <f>RTM_IEX!L18</f>
        <v>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9.620000000000001</v>
      </c>
      <c r="AB19" s="76">
        <f>-STOA!R19</f>
        <v>0</v>
      </c>
      <c r="AC19">
        <f t="shared" si="0"/>
        <v>0.15451980547196889</v>
      </c>
      <c r="AD19">
        <f t="shared" si="1"/>
        <v>19.655711665293271</v>
      </c>
      <c r="AE19">
        <f>'IDT-1'!D19</f>
        <v>0</v>
      </c>
      <c r="AF19" s="25"/>
      <c r="AG19">
        <f t="shared" si="2"/>
        <v>19.655711665293271</v>
      </c>
      <c r="AI19" s="35">
        <f>PXIL!L19</f>
        <v>0</v>
      </c>
      <c r="AJ19" s="35">
        <f>PXIL!R19</f>
        <v>0</v>
      </c>
      <c r="AK19" s="35">
        <f>RTM_IEX!L19</f>
        <v>5.19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9.620000000000001</v>
      </c>
      <c r="AB20" s="76">
        <f>-STOA!R20</f>
        <v>0</v>
      </c>
      <c r="AC20">
        <f t="shared" si="0"/>
        <v>0.15982380547196889</v>
      </c>
      <c r="AD20">
        <f t="shared" si="1"/>
        <v>20.330407665293272</v>
      </c>
      <c r="AE20">
        <f>'IDT-1'!D20</f>
        <v>0</v>
      </c>
      <c r="AF20" s="25"/>
      <c r="AG20">
        <f t="shared" si="2"/>
        <v>20.330407665293272</v>
      </c>
      <c r="AI20" s="35">
        <f>PXIL!L20</f>
        <v>0</v>
      </c>
      <c r="AJ20" s="35">
        <f>PXIL!R20</f>
        <v>0</v>
      </c>
      <c r="AK20" s="35">
        <f>RTM_IEX!L20</f>
        <v>5.87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9.620000000000001</v>
      </c>
      <c r="AB21" s="76">
        <f>-STOA!R21</f>
        <v>0</v>
      </c>
      <c r="AC21">
        <f t="shared" si="0"/>
        <v>0.16504980547196887</v>
      </c>
      <c r="AD21">
        <f t="shared" si="1"/>
        <v>20.995181665293273</v>
      </c>
      <c r="AE21">
        <f>'IDT-1'!D21</f>
        <v>0</v>
      </c>
      <c r="AF21" s="25"/>
      <c r="AG21">
        <f t="shared" si="2"/>
        <v>20.995181665293273</v>
      </c>
      <c r="AI21" s="35">
        <f>PXIL!L21</f>
        <v>0</v>
      </c>
      <c r="AJ21" s="35">
        <f>PXIL!R21</f>
        <v>0</v>
      </c>
      <c r="AK21" s="35">
        <f>RTM_IEX!L21</f>
        <v>6.54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9.620000000000001</v>
      </c>
      <c r="AB22" s="76">
        <f>-STOA!R22</f>
        <v>0</v>
      </c>
      <c r="AC22">
        <f t="shared" si="0"/>
        <v>0.16879380547196887</v>
      </c>
      <c r="AD22">
        <f t="shared" si="1"/>
        <v>21.471437665293276</v>
      </c>
      <c r="AE22">
        <f>'IDT-1'!D22</f>
        <v>0</v>
      </c>
      <c r="AF22" s="25"/>
      <c r="AG22">
        <f t="shared" si="2"/>
        <v>21.471437665293276</v>
      </c>
      <c r="AI22" s="35">
        <f>PXIL!L22</f>
        <v>0</v>
      </c>
      <c r="AJ22" s="35">
        <f>PXIL!R22</f>
        <v>0</v>
      </c>
      <c r="AK22" s="35">
        <f>RTM_IEX!L22</f>
        <v>7.02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9.620000000000001</v>
      </c>
      <c r="AB23" s="76">
        <f>-STOA!R23</f>
        <v>0</v>
      </c>
      <c r="AC23">
        <f t="shared" si="0"/>
        <v>0.18228780547196888</v>
      </c>
      <c r="AD23">
        <f t="shared" si="1"/>
        <v>23.187943665293272</v>
      </c>
      <c r="AE23">
        <f>'IDT-1'!D23</f>
        <v>0</v>
      </c>
      <c r="AF23" s="25"/>
      <c r="AG23">
        <f t="shared" si="2"/>
        <v>23.187943665293272</v>
      </c>
      <c r="AI23" s="35">
        <f>PXIL!L23</f>
        <v>0</v>
      </c>
      <c r="AJ23" s="35">
        <f>PXIL!R23</f>
        <v>0</v>
      </c>
      <c r="AK23" s="35">
        <f>RTM_IEX!L23</f>
        <v>8.75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9.620000000000001</v>
      </c>
      <c r="AB24" s="76">
        <f>-STOA!R24</f>
        <v>0</v>
      </c>
      <c r="AC24">
        <f t="shared" si="0"/>
        <v>0.19429980547196887</v>
      </c>
      <c r="AD24">
        <f t="shared" si="1"/>
        <v>24.715931665293272</v>
      </c>
      <c r="AE24">
        <f>'IDT-1'!D24</f>
        <v>0</v>
      </c>
      <c r="AF24" s="25"/>
      <c r="AG24">
        <f t="shared" si="2"/>
        <v>24.715931665293272</v>
      </c>
      <c r="AI24" s="35">
        <f>PXIL!L24</f>
        <v>0</v>
      </c>
      <c r="AJ24" s="35">
        <f>PXIL!R24</f>
        <v>0</v>
      </c>
      <c r="AK24" s="35">
        <f>RTM_IEX!L24</f>
        <v>10.29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9.620000000000001</v>
      </c>
      <c r="AB25" s="76">
        <f>-STOA!R25</f>
        <v>0</v>
      </c>
      <c r="AC25">
        <f t="shared" si="0"/>
        <v>0.20404980547196888</v>
      </c>
      <c r="AD25">
        <f t="shared" si="1"/>
        <v>25.956181665293272</v>
      </c>
      <c r="AE25">
        <f>'IDT-1'!D25</f>
        <v>0</v>
      </c>
      <c r="AF25" s="25"/>
      <c r="AG25">
        <f t="shared" si="2"/>
        <v>25.956181665293272</v>
      </c>
      <c r="AI25" s="35">
        <f>PXIL!L25</f>
        <v>0</v>
      </c>
      <c r="AJ25" s="35">
        <f>PXIL!R25</f>
        <v>0</v>
      </c>
      <c r="AK25" s="35">
        <f>RTM_IEX!L25</f>
        <v>11.54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9.620000000000001</v>
      </c>
      <c r="AB26" s="76">
        <f>-STOA!R26</f>
        <v>0</v>
      </c>
      <c r="AC26">
        <f t="shared" si="0"/>
        <v>0.22807380547196887</v>
      </c>
      <c r="AD26">
        <f t="shared" si="1"/>
        <v>29.012157665293273</v>
      </c>
      <c r="AE26">
        <f>'IDT-1'!D26</f>
        <v>0</v>
      </c>
      <c r="AF26" s="25"/>
      <c r="AG26">
        <f t="shared" si="2"/>
        <v>29.012157665293273</v>
      </c>
      <c r="AI26" s="35">
        <f>PXIL!L26</f>
        <v>0</v>
      </c>
      <c r="AJ26" s="35">
        <f>PXIL!R26</f>
        <v>0</v>
      </c>
      <c r="AK26" s="35">
        <f>RTM_IEX!L26</f>
        <v>14.62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14.43</v>
      </c>
      <c r="AB27" s="76">
        <f>-STOA!R27</f>
        <v>0</v>
      </c>
      <c r="AC27">
        <f t="shared" si="0"/>
        <v>0.25209599999999999</v>
      </c>
      <c r="AD27">
        <f t="shared" si="1"/>
        <v>32.067903999999999</v>
      </c>
      <c r="AE27">
        <f>'IDT-1'!D27</f>
        <v>0</v>
      </c>
      <c r="AF27" s="25"/>
      <c r="AG27">
        <f t="shared" si="2"/>
        <v>32.067903999999999</v>
      </c>
      <c r="AI27" s="35">
        <f>PXIL!L27</f>
        <v>0</v>
      </c>
      <c r="AJ27" s="35">
        <f>PXIL!R27</f>
        <v>0</v>
      </c>
      <c r="AK27" s="35">
        <f>RTM_IEX!L27</f>
        <v>12.89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4.9997707683843755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14.43</v>
      </c>
      <c r="AB28" s="76">
        <f>-STOA!R28</f>
        <v>0</v>
      </c>
      <c r="AC28">
        <f t="shared" si="0"/>
        <v>0.27385621199339816</v>
      </c>
      <c r="AD28">
        <f t="shared" si="1"/>
        <v>34.835914556390982</v>
      </c>
      <c r="AE28">
        <f>'IDT-1'!D28</f>
        <v>0</v>
      </c>
      <c r="AF28" s="25"/>
      <c r="AG28">
        <f t="shared" si="2"/>
        <v>34.835914556390982</v>
      </c>
      <c r="AI28" s="35">
        <f>PXIL!L28</f>
        <v>0</v>
      </c>
      <c r="AJ28" s="35">
        <f>PXIL!R28</f>
        <v>0</v>
      </c>
      <c r="AK28" s="35">
        <f>RTM_IEX!L28</f>
        <v>15.68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14.43</v>
      </c>
      <c r="AB29" s="76">
        <f>-STOA!R29</f>
        <v>0</v>
      </c>
      <c r="AC29">
        <f t="shared" si="0"/>
        <v>0.28586999999999996</v>
      </c>
      <c r="AD29">
        <f t="shared" si="1"/>
        <v>36.364129999999996</v>
      </c>
      <c r="AE29">
        <f>'IDT-1'!D29</f>
        <v>0</v>
      </c>
      <c r="AF29" s="25"/>
      <c r="AG29">
        <f t="shared" si="2"/>
        <v>36.364129999999996</v>
      </c>
      <c r="AI29" s="35">
        <f>PXIL!L29</f>
        <v>0</v>
      </c>
      <c r="AJ29" s="35">
        <f>PXIL!R29</f>
        <v>0</v>
      </c>
      <c r="AK29" s="35">
        <f>RTM_IEX!L29</f>
        <v>17.22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14.43</v>
      </c>
      <c r="AB30" s="76">
        <f>-STOA!R30</f>
        <v>0</v>
      </c>
      <c r="AC30">
        <f t="shared" si="0"/>
        <v>0.28961399999999998</v>
      </c>
      <c r="AD30">
        <f t="shared" si="1"/>
        <v>36.840385999999995</v>
      </c>
      <c r="AE30">
        <f>'IDT-1'!D30</f>
        <v>0</v>
      </c>
      <c r="AF30" s="25"/>
      <c r="AG30">
        <f t="shared" si="2"/>
        <v>36.840385999999995</v>
      </c>
      <c r="AI30" s="35">
        <f>PXIL!L30</f>
        <v>0</v>
      </c>
      <c r="AJ30" s="35">
        <f>PXIL!R30</f>
        <v>0</v>
      </c>
      <c r="AK30" s="35">
        <f>RTM_IEX!L30</f>
        <v>17.7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14.43</v>
      </c>
      <c r="AB31" s="76">
        <f>-STOA!R31</f>
        <v>0</v>
      </c>
      <c r="AC31">
        <f t="shared" si="0"/>
        <v>0.27604200000000001</v>
      </c>
      <c r="AD31">
        <f t="shared" si="1"/>
        <v>35.113958000000004</v>
      </c>
      <c r="AE31">
        <f>'IDT-1'!D31</f>
        <v>0</v>
      </c>
      <c r="AF31" s="25"/>
      <c r="AG31">
        <f t="shared" si="2"/>
        <v>35.113958000000004</v>
      </c>
      <c r="AI31" s="35">
        <f>PXIL!L31</f>
        <v>0</v>
      </c>
      <c r="AJ31" s="35">
        <f>PXIL!R31</f>
        <v>0</v>
      </c>
      <c r="AK31" s="35">
        <f>RTM_IEX!L31</f>
        <v>15.96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14.43</v>
      </c>
      <c r="AB32" s="76">
        <f>-STOA!R32</f>
        <v>0</v>
      </c>
      <c r="AC32">
        <f t="shared" si="0"/>
        <v>0.23126999999999998</v>
      </c>
      <c r="AD32">
        <f t="shared" si="1"/>
        <v>29.41873</v>
      </c>
      <c r="AE32">
        <f>'IDT-1'!D32</f>
        <v>0</v>
      </c>
      <c r="AF32" s="25"/>
      <c r="AG32">
        <f t="shared" si="2"/>
        <v>29.41873</v>
      </c>
      <c r="AI32" s="35">
        <f>PXIL!L32</f>
        <v>0</v>
      </c>
      <c r="AJ32" s="35">
        <f>PXIL!R32</f>
        <v>0</v>
      </c>
      <c r="AK32" s="35">
        <f>RTM_IEX!L32</f>
        <v>10.220000000000001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14.43</v>
      </c>
      <c r="AB33" s="76">
        <f>-STOA!R33</f>
        <v>0</v>
      </c>
      <c r="AC33">
        <f t="shared" si="0"/>
        <v>0.18875999999999998</v>
      </c>
      <c r="AD33">
        <f t="shared" si="1"/>
        <v>24.011240000000001</v>
      </c>
      <c r="AE33">
        <f>'IDT-1'!D33</f>
        <v>0</v>
      </c>
      <c r="AF33" s="25"/>
      <c r="AG33">
        <f t="shared" si="2"/>
        <v>24.011240000000001</v>
      </c>
      <c r="AI33" s="35">
        <f>PXIL!L33</f>
        <v>0</v>
      </c>
      <c r="AJ33" s="35">
        <f>PXIL!R33</f>
        <v>0</v>
      </c>
      <c r="AK33" s="35">
        <f>RTM_IEX!L33</f>
        <v>4.7699999999999996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14.43</v>
      </c>
      <c r="AB34" s="76">
        <f>-STOA!R34</f>
        <v>0</v>
      </c>
      <c r="AC34">
        <f t="shared" si="0"/>
        <v>0.18384599999999998</v>
      </c>
      <c r="AD34">
        <f t="shared" si="1"/>
        <v>23.386154000000001</v>
      </c>
      <c r="AE34">
        <f>'IDT-1'!D34</f>
        <v>0</v>
      </c>
      <c r="AF34" s="25"/>
      <c r="AG34">
        <f t="shared" si="2"/>
        <v>23.386154000000001</v>
      </c>
      <c r="AI34" s="35">
        <f>PXIL!L34</f>
        <v>0</v>
      </c>
      <c r="AJ34" s="35">
        <f>PXIL!R34</f>
        <v>0</v>
      </c>
      <c r="AK34" s="35">
        <f>RTM_IEX!L34</f>
        <v>4.1399999999999997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14.43</v>
      </c>
      <c r="AB35" s="76">
        <f>-STOA!R35</f>
        <v>0</v>
      </c>
      <c r="AC35">
        <f t="shared" si="0"/>
        <v>0.24016199999999999</v>
      </c>
      <c r="AD35">
        <f t="shared" si="1"/>
        <v>30.549837999999998</v>
      </c>
      <c r="AE35">
        <f>'IDT-1'!D35</f>
        <v>0</v>
      </c>
      <c r="AF35" s="25"/>
      <c r="AG35">
        <f t="shared" si="2"/>
        <v>30.549837999999998</v>
      </c>
      <c r="AI35" s="35">
        <f>PXIL!L35</f>
        <v>0</v>
      </c>
      <c r="AJ35" s="35">
        <f>PXIL!R35</f>
        <v>0</v>
      </c>
      <c r="AK35" s="35">
        <f>RTM_IEX!L35</f>
        <v>11.36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14.43</v>
      </c>
      <c r="AB36" s="76">
        <f>-STOA!R36</f>
        <v>0</v>
      </c>
      <c r="AC36">
        <f t="shared" si="0"/>
        <v>0.27877200000000002</v>
      </c>
      <c r="AD36">
        <f t="shared" si="1"/>
        <v>35.461227999999991</v>
      </c>
      <c r="AE36">
        <f>'IDT-1'!D36</f>
        <v>0</v>
      </c>
      <c r="AF36" s="25"/>
      <c r="AG36">
        <f t="shared" si="2"/>
        <v>35.461227999999991</v>
      </c>
      <c r="AI36" s="35">
        <f>PXIL!L36</f>
        <v>0</v>
      </c>
      <c r="AJ36" s="35">
        <f>PXIL!R36</f>
        <v>0</v>
      </c>
      <c r="AK36" s="35">
        <f>RTM_IEX!L36</f>
        <v>16.309999999999999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14.43</v>
      </c>
      <c r="AB37" s="76">
        <f>-STOA!R37</f>
        <v>0</v>
      </c>
      <c r="AC37">
        <f t="shared" si="0"/>
        <v>0.31207799999999997</v>
      </c>
      <c r="AD37">
        <f t="shared" si="1"/>
        <v>39.697921999999998</v>
      </c>
      <c r="AE37">
        <f>'IDT-1'!D37</f>
        <v>0</v>
      </c>
      <c r="AF37" s="25"/>
      <c r="AG37">
        <f t="shared" si="2"/>
        <v>39.697921999999998</v>
      </c>
      <c r="AI37" s="35">
        <f>PXIL!L37</f>
        <v>0</v>
      </c>
      <c r="AJ37" s="35">
        <f>PXIL!R37</f>
        <v>0</v>
      </c>
      <c r="AK37" s="35">
        <f>RTM_IEX!L37</f>
        <v>20.58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14.43</v>
      </c>
      <c r="AB38" s="76">
        <f>-STOA!R38</f>
        <v>0</v>
      </c>
      <c r="AC38">
        <f t="shared" si="0"/>
        <v>0.308334</v>
      </c>
      <c r="AD38">
        <f t="shared" si="1"/>
        <v>39.221665999999999</v>
      </c>
      <c r="AE38">
        <f>'IDT-1'!D38</f>
        <v>0</v>
      </c>
      <c r="AF38" s="25"/>
      <c r="AG38">
        <f t="shared" si="2"/>
        <v>39.221665999999999</v>
      </c>
      <c r="AI38" s="35">
        <f>PXIL!L38</f>
        <v>0</v>
      </c>
      <c r="AJ38" s="35">
        <f>PXIL!R38</f>
        <v>0</v>
      </c>
      <c r="AK38" s="35">
        <f>RTM_IEX!L38</f>
        <v>20.100000000000001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14.43</v>
      </c>
      <c r="AB39" s="76">
        <f>-STOA!R39</f>
        <v>0</v>
      </c>
      <c r="AC39">
        <f t="shared" si="0"/>
        <v>0.300846</v>
      </c>
      <c r="AD39">
        <f t="shared" si="1"/>
        <v>38.269154</v>
      </c>
      <c r="AE39">
        <f>'IDT-1'!D39</f>
        <v>0</v>
      </c>
      <c r="AF39" s="25"/>
      <c r="AG39">
        <f t="shared" si="2"/>
        <v>38.269154</v>
      </c>
      <c r="AI39" s="35">
        <f>PXIL!L39</f>
        <v>0</v>
      </c>
      <c r="AJ39" s="35">
        <f>PXIL!R39</f>
        <v>0</v>
      </c>
      <c r="AK39" s="35">
        <f>RTM_IEX!L39</f>
        <v>19.14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14.43</v>
      </c>
      <c r="AB40" s="76">
        <f>-STOA!R40</f>
        <v>0</v>
      </c>
      <c r="AC40">
        <f t="shared" si="0"/>
        <v>0.29335800000000001</v>
      </c>
      <c r="AD40">
        <f t="shared" si="1"/>
        <v>37.316642000000002</v>
      </c>
      <c r="AE40">
        <f>'IDT-1'!D40</f>
        <v>0</v>
      </c>
      <c r="AF40" s="25"/>
      <c r="AG40">
        <f t="shared" si="2"/>
        <v>37.316642000000002</v>
      </c>
      <c r="AI40" s="35">
        <f>PXIL!L40</f>
        <v>0</v>
      </c>
      <c r="AJ40" s="35">
        <f>PXIL!R40</f>
        <v>0</v>
      </c>
      <c r="AK40" s="35">
        <f>RTM_IEX!L40</f>
        <v>18.18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4.9997707683843755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14.43</v>
      </c>
      <c r="AB41" s="76">
        <f>-STOA!R41</f>
        <v>0</v>
      </c>
      <c r="AC41">
        <f t="shared" si="0"/>
        <v>0.29632021199339809</v>
      </c>
      <c r="AD41">
        <f t="shared" si="1"/>
        <v>37.693450556390978</v>
      </c>
      <c r="AE41">
        <f>'IDT-1'!D41</f>
        <v>0</v>
      </c>
      <c r="AF41" s="25"/>
      <c r="AG41">
        <f t="shared" si="2"/>
        <v>37.693450556390978</v>
      </c>
      <c r="AI41" s="35">
        <f>PXIL!L41</f>
        <v>0</v>
      </c>
      <c r="AJ41" s="35">
        <f>PXIL!R41</f>
        <v>0</v>
      </c>
      <c r="AK41" s="35">
        <f>RTM_IEX!L41</f>
        <v>18.559999999999999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4.9997707683843755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14.43</v>
      </c>
      <c r="AB42" s="76">
        <f>-STOA!R42</f>
        <v>0</v>
      </c>
      <c r="AC42">
        <f t="shared" si="0"/>
        <v>0.28657021199339811</v>
      </c>
      <c r="AD42">
        <f t="shared" si="1"/>
        <v>36.453200556390975</v>
      </c>
      <c r="AE42">
        <f>'IDT-1'!D42</f>
        <v>0</v>
      </c>
      <c r="AF42" s="25"/>
      <c r="AG42">
        <f t="shared" si="2"/>
        <v>36.453200556390975</v>
      </c>
      <c r="AI42" s="35">
        <f>PXIL!L42</f>
        <v>0</v>
      </c>
      <c r="AJ42" s="35">
        <f>PXIL!R42</f>
        <v>0</v>
      </c>
      <c r="AK42" s="35">
        <f>RTM_IEX!L42</f>
        <v>17.309999999999999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9.6199999999999992</v>
      </c>
      <c r="AB43" s="76">
        <f>-STOA!R43</f>
        <v>0</v>
      </c>
      <c r="AC43">
        <f t="shared" si="0"/>
        <v>0.279084</v>
      </c>
      <c r="AD43">
        <f t="shared" si="1"/>
        <v>35.500916000000004</v>
      </c>
      <c r="AE43">
        <f>'IDT-1'!D43</f>
        <v>0</v>
      </c>
      <c r="AF43" s="25"/>
      <c r="AG43">
        <f t="shared" si="2"/>
        <v>35.500916000000004</v>
      </c>
      <c r="AI43" s="35">
        <f>PXIL!L43</f>
        <v>0</v>
      </c>
      <c r="AJ43" s="35">
        <f>PXIL!R43</f>
        <v>0</v>
      </c>
      <c r="AK43" s="35">
        <f>RTM_IEX!L43</f>
        <v>21.16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9.6199999999999992</v>
      </c>
      <c r="AB44" s="76">
        <f>-STOA!R44</f>
        <v>0</v>
      </c>
      <c r="AC44">
        <f t="shared" si="0"/>
        <v>0.279084</v>
      </c>
      <c r="AD44">
        <f t="shared" si="1"/>
        <v>35.500916000000004</v>
      </c>
      <c r="AE44">
        <f>'IDT-1'!D44</f>
        <v>0</v>
      </c>
      <c r="AF44" s="25"/>
      <c r="AG44">
        <f t="shared" si="2"/>
        <v>35.500916000000004</v>
      </c>
      <c r="AI44" s="35">
        <f>PXIL!L44</f>
        <v>0</v>
      </c>
      <c r="AJ44" s="35">
        <f>PXIL!R44</f>
        <v>0</v>
      </c>
      <c r="AK44" s="35">
        <f>RTM_IEX!L44</f>
        <v>21.16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9.6199999999999992</v>
      </c>
      <c r="AB45" s="76">
        <f>-STOA!R45</f>
        <v>0</v>
      </c>
      <c r="AC45">
        <f t="shared" si="0"/>
        <v>0.26855580547196889</v>
      </c>
      <c r="AD45">
        <f t="shared" si="1"/>
        <v>34.161675665293266</v>
      </c>
      <c r="AE45">
        <f>'IDT-1'!D45</f>
        <v>0</v>
      </c>
      <c r="AF45" s="25"/>
      <c r="AG45">
        <f t="shared" si="2"/>
        <v>34.161675665293266</v>
      </c>
      <c r="AI45" s="35">
        <f>PXIL!L45</f>
        <v>0</v>
      </c>
      <c r="AJ45" s="35">
        <f>PXIL!R45</f>
        <v>0</v>
      </c>
      <c r="AK45" s="35">
        <f>RTM_IEX!L45</f>
        <v>19.809999999999999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9.6199999999999992</v>
      </c>
      <c r="AB46" s="76">
        <f>-STOA!R46</f>
        <v>0</v>
      </c>
      <c r="AC46">
        <f t="shared" si="0"/>
        <v>0.26254980547196882</v>
      </c>
      <c r="AD46">
        <f t="shared" si="1"/>
        <v>33.39768166529327</v>
      </c>
      <c r="AE46">
        <f>'IDT-1'!D46</f>
        <v>0</v>
      </c>
      <c r="AF46" s="25"/>
      <c r="AG46">
        <f t="shared" si="2"/>
        <v>33.39768166529327</v>
      </c>
      <c r="AI46" s="35">
        <f>PXIL!L46</f>
        <v>0</v>
      </c>
      <c r="AJ46" s="35">
        <f>PXIL!R46</f>
        <v>0</v>
      </c>
      <c r="AK46" s="35">
        <f>RTM_IEX!L46</f>
        <v>19.04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9.6199999999999992</v>
      </c>
      <c r="AB47" s="76">
        <f>-STOA!R47</f>
        <v>0</v>
      </c>
      <c r="AC47">
        <f t="shared" si="0"/>
        <v>0.25506180547196888</v>
      </c>
      <c r="AD47">
        <f t="shared" si="1"/>
        <v>32.445169665293271</v>
      </c>
      <c r="AE47">
        <f>'IDT-1'!D47</f>
        <v>0</v>
      </c>
      <c r="AF47" s="25"/>
      <c r="AG47">
        <f t="shared" si="2"/>
        <v>32.445169665293271</v>
      </c>
      <c r="AI47" s="35">
        <f>PXIL!L47</f>
        <v>0</v>
      </c>
      <c r="AJ47" s="35">
        <f>PXIL!R47</f>
        <v>0</v>
      </c>
      <c r="AK47" s="35">
        <f>RTM_IEX!L47</f>
        <v>18.079999999999998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9.6199999999999992</v>
      </c>
      <c r="AB48" s="76">
        <f>-STOA!R48</f>
        <v>0</v>
      </c>
      <c r="AC48">
        <f t="shared" si="0"/>
        <v>0.2535798054719689</v>
      </c>
      <c r="AD48">
        <f t="shared" si="1"/>
        <v>32.256651665293269</v>
      </c>
      <c r="AE48">
        <f>'IDT-1'!D48</f>
        <v>0</v>
      </c>
      <c r="AF48" s="25"/>
      <c r="AG48">
        <f t="shared" si="2"/>
        <v>32.256651665293269</v>
      </c>
      <c r="AI48" s="35">
        <f>PXIL!L48</f>
        <v>0</v>
      </c>
      <c r="AJ48" s="35">
        <f>PXIL!R48</f>
        <v>0</v>
      </c>
      <c r="AK48" s="35">
        <f>RTM_IEX!L48</f>
        <v>17.89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9.6199999999999992</v>
      </c>
      <c r="AB49" s="76">
        <f>-STOA!R49</f>
        <v>0</v>
      </c>
      <c r="AC49">
        <f t="shared" si="0"/>
        <v>0.25131780547196891</v>
      </c>
      <c r="AD49">
        <f t="shared" si="1"/>
        <v>31.968913665293272</v>
      </c>
      <c r="AE49">
        <f>'IDT-1'!D49</f>
        <v>0</v>
      </c>
      <c r="AF49" s="25"/>
      <c r="AG49">
        <f t="shared" si="2"/>
        <v>31.968913665293272</v>
      </c>
      <c r="AI49" s="35">
        <f>PXIL!L49</f>
        <v>0</v>
      </c>
      <c r="AJ49" s="35">
        <f>PXIL!R49</f>
        <v>0</v>
      </c>
      <c r="AK49" s="35">
        <f>RTM_IEX!L49</f>
        <v>17.600000000000001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9.6199999999999992</v>
      </c>
      <c r="AB50" s="76">
        <f>-STOA!R50</f>
        <v>0</v>
      </c>
      <c r="AC50">
        <f t="shared" si="0"/>
        <v>0.24679380547196886</v>
      </c>
      <c r="AD50">
        <f t="shared" si="1"/>
        <v>31.39343766529327</v>
      </c>
      <c r="AE50">
        <f>'IDT-1'!D50</f>
        <v>0</v>
      </c>
      <c r="AF50" s="25"/>
      <c r="AG50">
        <f t="shared" si="2"/>
        <v>31.39343766529327</v>
      </c>
      <c r="AI50" s="35">
        <f>PXIL!L50</f>
        <v>0</v>
      </c>
      <c r="AJ50" s="35">
        <f>PXIL!R50</f>
        <v>0</v>
      </c>
      <c r="AK50" s="35">
        <f>RTM_IEX!L50</f>
        <v>17.02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9.6199999999999992</v>
      </c>
      <c r="AB51" s="76">
        <f>-STOA!R51</f>
        <v>0</v>
      </c>
      <c r="AC51">
        <f t="shared" si="0"/>
        <v>0.24382980547196886</v>
      </c>
      <c r="AD51">
        <f t="shared" si="1"/>
        <v>31.016401665293273</v>
      </c>
      <c r="AE51">
        <f>'IDT-1'!D51</f>
        <v>0</v>
      </c>
      <c r="AF51" s="25"/>
      <c r="AG51">
        <f t="shared" si="2"/>
        <v>31.016401665293273</v>
      </c>
      <c r="AI51" s="35">
        <f>PXIL!L51</f>
        <v>0</v>
      </c>
      <c r="AJ51" s="35">
        <f>PXIL!R51</f>
        <v>0</v>
      </c>
      <c r="AK51" s="35">
        <f>RTM_IEX!L51</f>
        <v>16.64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9.6199999999999992</v>
      </c>
      <c r="AB52" s="76">
        <f>-STOA!R52</f>
        <v>0</v>
      </c>
      <c r="AC52">
        <f t="shared" si="0"/>
        <v>0.23860380547196886</v>
      </c>
      <c r="AD52">
        <f t="shared" si="1"/>
        <v>30.351627665293272</v>
      </c>
      <c r="AE52">
        <f>'IDT-1'!D52</f>
        <v>0</v>
      </c>
      <c r="AF52" s="25"/>
      <c r="AG52">
        <f t="shared" si="2"/>
        <v>30.351627665293272</v>
      </c>
      <c r="AI52" s="35">
        <f>PXIL!L52</f>
        <v>0</v>
      </c>
      <c r="AJ52" s="35">
        <f>PXIL!R52</f>
        <v>0</v>
      </c>
      <c r="AK52" s="35">
        <f>RTM_IEX!L52</f>
        <v>15.97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9.6199999999999992</v>
      </c>
      <c r="AB53" s="76">
        <f>-STOA!R53</f>
        <v>0</v>
      </c>
      <c r="AC53">
        <f t="shared" si="0"/>
        <v>0.23033580547196886</v>
      </c>
      <c r="AD53">
        <f t="shared" si="1"/>
        <v>29.29989566529327</v>
      </c>
      <c r="AE53">
        <f>'IDT-1'!D53</f>
        <v>0</v>
      </c>
      <c r="AF53" s="25"/>
      <c r="AG53">
        <f t="shared" si="2"/>
        <v>29.29989566529327</v>
      </c>
      <c r="AI53" s="35">
        <f>PXIL!L53</f>
        <v>0</v>
      </c>
      <c r="AJ53" s="35">
        <f>PXIL!R53</f>
        <v>0</v>
      </c>
      <c r="AK53" s="35">
        <f>RTM_IEX!L53</f>
        <v>14.91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9.6199999999999992</v>
      </c>
      <c r="AB54" s="76">
        <f>-STOA!R54</f>
        <v>0</v>
      </c>
      <c r="AC54">
        <f t="shared" si="0"/>
        <v>0.22807380547196887</v>
      </c>
      <c r="AD54">
        <f t="shared" si="1"/>
        <v>29.01215766529327</v>
      </c>
      <c r="AE54">
        <f>'IDT-1'!D54</f>
        <v>0</v>
      </c>
      <c r="AF54" s="25"/>
      <c r="AG54">
        <f t="shared" si="2"/>
        <v>29.01215766529327</v>
      </c>
      <c r="AI54" s="35">
        <f>PXIL!L54</f>
        <v>0</v>
      </c>
      <c r="AJ54" s="35">
        <f>PXIL!R54</f>
        <v>0</v>
      </c>
      <c r="AK54" s="35">
        <f>RTM_IEX!L54</f>
        <v>14.62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9.6199999999999992</v>
      </c>
      <c r="AB55" s="76">
        <f>-STOA!R55</f>
        <v>0</v>
      </c>
      <c r="AC55">
        <f t="shared" si="0"/>
        <v>0.22206780547196886</v>
      </c>
      <c r="AD55">
        <f t="shared" si="1"/>
        <v>28.248163665293273</v>
      </c>
      <c r="AE55">
        <f>'IDT-1'!D55</f>
        <v>0</v>
      </c>
      <c r="AF55" s="25"/>
      <c r="AG55">
        <f t="shared" si="2"/>
        <v>28.248163665293273</v>
      </c>
      <c r="AI55" s="35">
        <f>PXIL!L55</f>
        <v>0</v>
      </c>
      <c r="AJ55" s="35">
        <f>PXIL!R55</f>
        <v>0</v>
      </c>
      <c r="AK55" s="35">
        <f>RTM_IEX!L55</f>
        <v>13.85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9.6199999999999992</v>
      </c>
      <c r="AB56" s="76">
        <f>-STOA!R56</f>
        <v>0</v>
      </c>
      <c r="AC56">
        <f t="shared" si="0"/>
        <v>0.21231780547196888</v>
      </c>
      <c r="AD56">
        <f t="shared" si="1"/>
        <v>27.007913665293273</v>
      </c>
      <c r="AE56">
        <f>'IDT-1'!D56</f>
        <v>0</v>
      </c>
      <c r="AF56" s="25"/>
      <c r="AG56">
        <f t="shared" si="2"/>
        <v>27.007913665293273</v>
      </c>
      <c r="AI56" s="35">
        <f>PXIL!L56</f>
        <v>0</v>
      </c>
      <c r="AJ56" s="35">
        <f>PXIL!R56</f>
        <v>0</v>
      </c>
      <c r="AK56" s="35">
        <f>RTM_IEX!L56</f>
        <v>12.6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9.6199999999999992</v>
      </c>
      <c r="AB57" s="76">
        <f>-STOA!R57</f>
        <v>0</v>
      </c>
      <c r="AC57">
        <f t="shared" si="0"/>
        <v>0.20927580547196889</v>
      </c>
      <c r="AD57">
        <f t="shared" si="1"/>
        <v>26.620955665293273</v>
      </c>
      <c r="AE57">
        <f>'IDT-1'!D57</f>
        <v>0</v>
      </c>
      <c r="AF57" s="25"/>
      <c r="AG57">
        <f t="shared" si="2"/>
        <v>26.620955665293273</v>
      </c>
      <c r="AI57" s="35">
        <f>PXIL!L57</f>
        <v>0</v>
      </c>
      <c r="AJ57" s="35">
        <f>PXIL!R57</f>
        <v>0</v>
      </c>
      <c r="AK57" s="35">
        <f>RTM_IEX!L57</f>
        <v>12.21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9.6199999999999992</v>
      </c>
      <c r="AB58" s="76">
        <f>-STOA!R58</f>
        <v>0</v>
      </c>
      <c r="AC58">
        <f t="shared" si="0"/>
        <v>0.20256780547196887</v>
      </c>
      <c r="AD58">
        <f t="shared" si="1"/>
        <v>25.767663665293274</v>
      </c>
      <c r="AE58">
        <f>'IDT-1'!D58</f>
        <v>0</v>
      </c>
      <c r="AF58" s="25"/>
      <c r="AG58">
        <f t="shared" si="2"/>
        <v>25.767663665293274</v>
      </c>
      <c r="AI58" s="35">
        <f>PXIL!L58</f>
        <v>0</v>
      </c>
      <c r="AJ58" s="35">
        <f>PXIL!R58</f>
        <v>0</v>
      </c>
      <c r="AK58" s="35">
        <f>RTM_IEX!L58</f>
        <v>11.35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9.6199999999999992</v>
      </c>
      <c r="AB59" s="76">
        <f>-STOA!R59</f>
        <v>0</v>
      </c>
      <c r="AC59">
        <f t="shared" si="0"/>
        <v>0.19656180547196889</v>
      </c>
      <c r="AD59">
        <f t="shared" si="1"/>
        <v>25.00366966529327</v>
      </c>
      <c r="AE59">
        <f>'IDT-1'!D59</f>
        <v>0</v>
      </c>
      <c r="AF59" s="25"/>
      <c r="AG59">
        <f t="shared" si="2"/>
        <v>25.00366966529327</v>
      </c>
      <c r="AI59" s="35">
        <f>PXIL!L59</f>
        <v>0</v>
      </c>
      <c r="AJ59" s="35">
        <f>PXIL!R59</f>
        <v>0</v>
      </c>
      <c r="AK59" s="35">
        <f>RTM_IEX!L59</f>
        <v>10.58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9.6199999999999992</v>
      </c>
      <c r="AB60" s="76">
        <f>-STOA!R60</f>
        <v>0</v>
      </c>
      <c r="AC60">
        <f t="shared" si="0"/>
        <v>0.19656180547196889</v>
      </c>
      <c r="AD60">
        <f t="shared" si="1"/>
        <v>25.00366966529327</v>
      </c>
      <c r="AE60">
        <f>'IDT-1'!D60</f>
        <v>0</v>
      </c>
      <c r="AF60" s="25"/>
      <c r="AG60">
        <f t="shared" si="2"/>
        <v>25.00366966529327</v>
      </c>
      <c r="AI60" s="35">
        <f>PXIL!L60</f>
        <v>0</v>
      </c>
      <c r="AJ60" s="35">
        <f>PXIL!R60</f>
        <v>0</v>
      </c>
      <c r="AK60" s="35">
        <f>RTM_IEX!L60</f>
        <v>10.58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9.6199999999999992</v>
      </c>
      <c r="AB61" s="76">
        <f>-STOA!R61</f>
        <v>0</v>
      </c>
      <c r="AC61">
        <f t="shared" si="0"/>
        <v>0.19656180547196889</v>
      </c>
      <c r="AD61">
        <f t="shared" si="1"/>
        <v>25.00366966529327</v>
      </c>
      <c r="AE61">
        <f>'IDT-1'!D61</f>
        <v>0</v>
      </c>
      <c r="AF61" s="25"/>
      <c r="AG61">
        <f t="shared" si="2"/>
        <v>25.00366966529327</v>
      </c>
      <c r="AI61" s="35">
        <f>PXIL!L61</f>
        <v>0</v>
      </c>
      <c r="AJ61" s="35">
        <f>PXIL!R61</f>
        <v>0</v>
      </c>
      <c r="AK61" s="35">
        <f>RTM_IEX!L61</f>
        <v>10.58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9.6199999999999992</v>
      </c>
      <c r="AB62" s="76">
        <f>-STOA!R62</f>
        <v>0</v>
      </c>
      <c r="AC62">
        <f t="shared" si="0"/>
        <v>0.19656180547196889</v>
      </c>
      <c r="AD62">
        <f t="shared" si="1"/>
        <v>25.00366966529327</v>
      </c>
      <c r="AE62">
        <f>'IDT-1'!D62</f>
        <v>0</v>
      </c>
      <c r="AF62" s="25"/>
      <c r="AG62">
        <f t="shared" si="2"/>
        <v>25.00366966529327</v>
      </c>
      <c r="AI62" s="35">
        <f>PXIL!L62</f>
        <v>0</v>
      </c>
      <c r="AJ62" s="35">
        <f>PXIL!R62</f>
        <v>0</v>
      </c>
      <c r="AK62" s="35">
        <f>RTM_IEX!L62</f>
        <v>10.58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9.6199999999999992</v>
      </c>
      <c r="AB63" s="76">
        <f>-STOA!R63</f>
        <v>0</v>
      </c>
      <c r="AC63">
        <f t="shared" si="0"/>
        <v>0.19656180547196889</v>
      </c>
      <c r="AD63">
        <f t="shared" si="1"/>
        <v>25.00366966529327</v>
      </c>
      <c r="AE63">
        <f>'IDT-1'!D63</f>
        <v>0</v>
      </c>
      <c r="AF63" s="25"/>
      <c r="AG63">
        <f t="shared" si="2"/>
        <v>25.00366966529327</v>
      </c>
      <c r="AI63" s="35">
        <f>PXIL!L63</f>
        <v>0</v>
      </c>
      <c r="AJ63" s="35">
        <f>PXIL!R63</f>
        <v>0</v>
      </c>
      <c r="AK63" s="35">
        <f>RTM_IEX!L63</f>
        <v>10.58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9.6199999999999992</v>
      </c>
      <c r="AB64" s="76">
        <f>-STOA!R64</f>
        <v>0</v>
      </c>
      <c r="AC64">
        <f t="shared" si="0"/>
        <v>0.19656180547196889</v>
      </c>
      <c r="AD64">
        <f t="shared" si="1"/>
        <v>25.00366966529327</v>
      </c>
      <c r="AE64">
        <f>'IDT-1'!D64</f>
        <v>0</v>
      </c>
      <c r="AF64" s="25"/>
      <c r="AG64">
        <f t="shared" si="2"/>
        <v>25.00366966529327</v>
      </c>
      <c r="AI64" s="35">
        <f>PXIL!L64</f>
        <v>0</v>
      </c>
      <c r="AJ64" s="35">
        <f>PXIL!R64</f>
        <v>0</v>
      </c>
      <c r="AK64" s="35">
        <f>RTM_IEX!L64</f>
        <v>10.58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9.6199999999999992</v>
      </c>
      <c r="AB65" s="76">
        <f>-STOA!R65</f>
        <v>0</v>
      </c>
      <c r="AC65">
        <f t="shared" si="0"/>
        <v>0.19359780547196886</v>
      </c>
      <c r="AD65">
        <f t="shared" si="1"/>
        <v>24.626633665293269</v>
      </c>
      <c r="AE65">
        <f>'IDT-1'!D65</f>
        <v>0</v>
      </c>
      <c r="AF65" s="25"/>
      <c r="AG65">
        <f t="shared" si="2"/>
        <v>24.626633665293269</v>
      </c>
      <c r="AI65" s="35">
        <f>PXIL!L65</f>
        <v>0</v>
      </c>
      <c r="AJ65" s="35">
        <f>PXIL!R65</f>
        <v>0</v>
      </c>
      <c r="AK65" s="35">
        <f>RTM_IEX!L65</f>
        <v>10.199999999999999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9.6199999999999992</v>
      </c>
      <c r="AB66" s="76">
        <f>-STOA!R66</f>
        <v>0</v>
      </c>
      <c r="AC66">
        <f t="shared" si="0"/>
        <v>0.19656180547196889</v>
      </c>
      <c r="AD66">
        <f t="shared" si="1"/>
        <v>25.00366966529327</v>
      </c>
      <c r="AE66">
        <f>'IDT-1'!D66</f>
        <v>0</v>
      </c>
      <c r="AF66" s="25"/>
      <c r="AG66">
        <f t="shared" si="2"/>
        <v>25.00366966529327</v>
      </c>
      <c r="AI66" s="35">
        <f>PXIL!L66</f>
        <v>0</v>
      </c>
      <c r="AJ66" s="35">
        <f>PXIL!R66</f>
        <v>0</v>
      </c>
      <c r="AK66" s="35">
        <f>RTM_IEX!L66</f>
        <v>10.58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9.6199999999999992</v>
      </c>
      <c r="AB67" s="76">
        <f>-STOA!R67</f>
        <v>0</v>
      </c>
      <c r="AC67">
        <f t="shared" si="0"/>
        <v>0.19656180547196889</v>
      </c>
      <c r="AD67">
        <f t="shared" si="1"/>
        <v>25.00366966529327</v>
      </c>
      <c r="AE67">
        <f>'IDT-1'!D67</f>
        <v>0</v>
      </c>
      <c r="AF67" s="25"/>
      <c r="AG67">
        <f t="shared" si="2"/>
        <v>25.00366966529327</v>
      </c>
      <c r="AI67" s="35">
        <f>PXIL!L67</f>
        <v>0</v>
      </c>
      <c r="AJ67" s="35">
        <f>PXIL!R67</f>
        <v>0</v>
      </c>
      <c r="AK67" s="35">
        <f>RTM_IEX!L67</f>
        <v>10.58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9.6199999999999992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0.19656180547196889</v>
      </c>
      <c r="AD68">
        <f t="shared" ref="AD68:AD98" si="4">SUM(B68:AB68,AI68:AV68)-AC68</f>
        <v>25.00366966529327</v>
      </c>
      <c r="AE68">
        <f>'IDT-1'!D68</f>
        <v>0</v>
      </c>
      <c r="AF68" s="25"/>
      <c r="AG68">
        <f t="shared" ref="AG68:AG98" si="5">SUM(AD68:AF68)</f>
        <v>25.00366966529327</v>
      </c>
      <c r="AI68" s="35">
        <f>PXIL!L68</f>
        <v>0</v>
      </c>
      <c r="AJ68" s="35">
        <f>PXIL!R68</f>
        <v>0</v>
      </c>
      <c r="AK68" s="35">
        <f>RTM_IEX!L68</f>
        <v>10.58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9.6199999999999992</v>
      </c>
      <c r="AB69" s="76">
        <f>-STOA!R69</f>
        <v>0</v>
      </c>
      <c r="AC69">
        <f t="shared" si="3"/>
        <v>0.19656180547196889</v>
      </c>
      <c r="AD69">
        <f t="shared" si="4"/>
        <v>25.00366966529327</v>
      </c>
      <c r="AE69">
        <f>'IDT-1'!D69</f>
        <v>0</v>
      </c>
      <c r="AF69" s="25"/>
      <c r="AG69">
        <f t="shared" si="5"/>
        <v>25.00366966529327</v>
      </c>
      <c r="AI69" s="35">
        <f>PXIL!L69</f>
        <v>0</v>
      </c>
      <c r="AJ69" s="35">
        <f>PXIL!R69</f>
        <v>0</v>
      </c>
      <c r="AK69" s="35">
        <f>RTM_IEX!L69</f>
        <v>10.58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9.6199999999999992</v>
      </c>
      <c r="AB70" s="76">
        <f>-STOA!R70</f>
        <v>0</v>
      </c>
      <c r="AC70">
        <f t="shared" si="3"/>
        <v>0.20404980547196888</v>
      </c>
      <c r="AD70">
        <f t="shared" si="4"/>
        <v>25.956181665293272</v>
      </c>
      <c r="AE70">
        <f>'IDT-1'!D70</f>
        <v>0</v>
      </c>
      <c r="AF70" s="25"/>
      <c r="AG70">
        <f t="shared" si="5"/>
        <v>25.956181665293272</v>
      </c>
      <c r="AI70" s="35">
        <f>PXIL!L70</f>
        <v>0</v>
      </c>
      <c r="AJ70" s="35">
        <f>PXIL!R70</f>
        <v>0</v>
      </c>
      <c r="AK70" s="35">
        <f>RTM_IEX!L70</f>
        <v>11.54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14.43</v>
      </c>
      <c r="AB71" s="76">
        <f>-STOA!R71</f>
        <v>0</v>
      </c>
      <c r="AC71">
        <f t="shared" si="3"/>
        <v>0.2115378054719689</v>
      </c>
      <c r="AD71">
        <f t="shared" si="4"/>
        <v>26.908693665293274</v>
      </c>
      <c r="AE71">
        <f>'IDT-1'!D71</f>
        <v>0</v>
      </c>
      <c r="AF71" s="25"/>
      <c r="AG71">
        <f t="shared" si="5"/>
        <v>26.908693665293274</v>
      </c>
      <c r="AI71" s="35">
        <f>PXIL!L71</f>
        <v>0</v>
      </c>
      <c r="AJ71" s="35">
        <f>PXIL!R71</f>
        <v>0</v>
      </c>
      <c r="AK71" s="35">
        <f>RTM_IEX!L71</f>
        <v>7.69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14.43</v>
      </c>
      <c r="AB72" s="76">
        <f>-STOA!R72</f>
        <v>0</v>
      </c>
      <c r="AC72">
        <f t="shared" si="3"/>
        <v>0.2115378054719689</v>
      </c>
      <c r="AD72">
        <f t="shared" si="4"/>
        <v>26.908693665293274</v>
      </c>
      <c r="AE72">
        <f>'IDT-1'!D72</f>
        <v>0</v>
      </c>
      <c r="AF72" s="25"/>
      <c r="AG72">
        <f t="shared" si="5"/>
        <v>26.908693665293274</v>
      </c>
      <c r="AI72" s="35">
        <f>PXIL!L72</f>
        <v>0</v>
      </c>
      <c r="AJ72" s="35">
        <f>PXIL!R72</f>
        <v>0</v>
      </c>
      <c r="AK72" s="35">
        <f>RTM_IEX!L72</f>
        <v>7.69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14.43</v>
      </c>
      <c r="AB73" s="76">
        <f>-STOA!R73</f>
        <v>0</v>
      </c>
      <c r="AC73">
        <f t="shared" si="3"/>
        <v>0.21910199999999999</v>
      </c>
      <c r="AD73">
        <f t="shared" si="4"/>
        <v>27.870898</v>
      </c>
      <c r="AE73">
        <f>'IDT-1'!D73</f>
        <v>0</v>
      </c>
      <c r="AF73" s="25"/>
      <c r="AG73">
        <f t="shared" si="5"/>
        <v>27.870898</v>
      </c>
      <c r="AI73" s="35">
        <f>PXIL!L73</f>
        <v>0</v>
      </c>
      <c r="AJ73" s="35">
        <f>PXIL!R73</f>
        <v>0</v>
      </c>
      <c r="AK73" s="35">
        <f>RTM_IEX!L73</f>
        <v>8.66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14.43</v>
      </c>
      <c r="AB74" s="76">
        <f>-STOA!R74</f>
        <v>0</v>
      </c>
      <c r="AC74">
        <f t="shared" si="3"/>
        <v>0.22658999999999999</v>
      </c>
      <c r="AD74">
        <f t="shared" si="4"/>
        <v>28.823409999999996</v>
      </c>
      <c r="AE74">
        <f>'IDT-1'!D74</f>
        <v>0</v>
      </c>
      <c r="AF74" s="25"/>
      <c r="AG74">
        <f t="shared" si="5"/>
        <v>28.823409999999996</v>
      </c>
      <c r="AI74" s="35">
        <f>PXIL!L74</f>
        <v>0</v>
      </c>
      <c r="AJ74" s="35">
        <f>PXIL!R74</f>
        <v>0</v>
      </c>
      <c r="AK74" s="35">
        <f>RTM_IEX!L74</f>
        <v>9.6199999999999992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14.43</v>
      </c>
      <c r="AB75" s="76">
        <f>-STOA!R75</f>
        <v>0</v>
      </c>
      <c r="AC75">
        <f t="shared" si="3"/>
        <v>0.241566</v>
      </c>
      <c r="AD75">
        <f t="shared" si="4"/>
        <v>30.728434</v>
      </c>
      <c r="AE75">
        <f>'IDT-1'!D75</f>
        <v>0</v>
      </c>
      <c r="AF75" s="25"/>
      <c r="AG75">
        <f t="shared" si="5"/>
        <v>30.728434</v>
      </c>
      <c r="AI75" s="35">
        <f>PXIL!L75</f>
        <v>0</v>
      </c>
      <c r="AJ75" s="35">
        <f>PXIL!R75</f>
        <v>0</v>
      </c>
      <c r="AK75" s="35">
        <f>RTM_IEX!L75</f>
        <v>11.54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14.43</v>
      </c>
      <c r="AB76" s="76">
        <f>-STOA!R76</f>
        <v>0</v>
      </c>
      <c r="AC76">
        <f t="shared" si="3"/>
        <v>0.249054</v>
      </c>
      <c r="AD76">
        <f t="shared" si="4"/>
        <v>31.680945999999999</v>
      </c>
      <c r="AE76">
        <f>'IDT-1'!D76</f>
        <v>0</v>
      </c>
      <c r="AF76" s="25"/>
      <c r="AG76">
        <f t="shared" si="5"/>
        <v>31.680945999999999</v>
      </c>
      <c r="AI76" s="35">
        <f>PXIL!L76</f>
        <v>0</v>
      </c>
      <c r="AJ76" s="35">
        <f>PXIL!R76</f>
        <v>0</v>
      </c>
      <c r="AK76" s="35">
        <f>RTM_IEX!L76</f>
        <v>12.5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14.43</v>
      </c>
      <c r="AB77" s="76">
        <f>-STOA!R77</f>
        <v>0</v>
      </c>
      <c r="AC77">
        <f t="shared" si="3"/>
        <v>0.24913199999999999</v>
      </c>
      <c r="AD77">
        <f t="shared" si="4"/>
        <v>31.690867999999998</v>
      </c>
      <c r="AE77">
        <f>'IDT-1'!D77</f>
        <v>0</v>
      </c>
      <c r="AF77" s="25"/>
      <c r="AG77">
        <f t="shared" si="5"/>
        <v>31.690867999999998</v>
      </c>
      <c r="AI77" s="35">
        <f>PXIL!L77</f>
        <v>0</v>
      </c>
      <c r="AJ77" s="35">
        <f>PXIL!R77</f>
        <v>0</v>
      </c>
      <c r="AK77" s="35">
        <f>RTM_IEX!L77</f>
        <v>12.51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14.43</v>
      </c>
      <c r="AB78" s="76">
        <f>-STOA!R78</f>
        <v>0</v>
      </c>
      <c r="AC78">
        <f t="shared" si="3"/>
        <v>0.25287599999999999</v>
      </c>
      <c r="AD78">
        <f t="shared" si="4"/>
        <v>32.167124000000001</v>
      </c>
      <c r="AE78">
        <f>'IDT-1'!D78</f>
        <v>0</v>
      </c>
      <c r="AF78" s="25"/>
      <c r="AG78">
        <f t="shared" si="5"/>
        <v>32.167124000000001</v>
      </c>
      <c r="AI78" s="35">
        <f>PXIL!L78</f>
        <v>0</v>
      </c>
      <c r="AJ78" s="35">
        <f>PXIL!R78</f>
        <v>0</v>
      </c>
      <c r="AK78" s="35">
        <f>RTM_IEX!L78</f>
        <v>12.99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14.43</v>
      </c>
      <c r="AB79" s="76">
        <f>-STOA!R79</f>
        <v>0</v>
      </c>
      <c r="AC79">
        <f t="shared" si="3"/>
        <v>0.271596</v>
      </c>
      <c r="AD79">
        <f t="shared" si="4"/>
        <v>34.548403999999998</v>
      </c>
      <c r="AE79">
        <f>'IDT-1'!D79</f>
        <v>0</v>
      </c>
      <c r="AF79" s="25"/>
      <c r="AG79">
        <f t="shared" si="5"/>
        <v>34.548403999999998</v>
      </c>
      <c r="AI79" s="35">
        <f>PXIL!L79</f>
        <v>0</v>
      </c>
      <c r="AJ79" s="35">
        <f>PXIL!R79</f>
        <v>0</v>
      </c>
      <c r="AK79" s="35">
        <f>RTM_IEX!L79</f>
        <v>15.39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14.43</v>
      </c>
      <c r="AB80" s="76">
        <f>-STOA!R80</f>
        <v>0</v>
      </c>
      <c r="AC80">
        <f t="shared" si="3"/>
        <v>0.271596</v>
      </c>
      <c r="AD80">
        <f t="shared" si="4"/>
        <v>34.548403999999998</v>
      </c>
      <c r="AE80">
        <f>'IDT-1'!D80</f>
        <v>0</v>
      </c>
      <c r="AF80" s="25"/>
      <c r="AG80">
        <f t="shared" si="5"/>
        <v>34.548403999999998</v>
      </c>
      <c r="AI80" s="35">
        <f>PXIL!L80</f>
        <v>0</v>
      </c>
      <c r="AJ80" s="35">
        <f>PXIL!R80</f>
        <v>0</v>
      </c>
      <c r="AK80" s="35">
        <f>RTM_IEX!L80</f>
        <v>15.39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14.43</v>
      </c>
      <c r="AB81" s="76">
        <f>-STOA!R81</f>
        <v>0</v>
      </c>
      <c r="AC81">
        <f t="shared" si="3"/>
        <v>0.26410800000000001</v>
      </c>
      <c r="AD81">
        <f t="shared" si="4"/>
        <v>33.595891999999999</v>
      </c>
      <c r="AE81">
        <f>'IDT-1'!D81</f>
        <v>0</v>
      </c>
      <c r="AF81" s="25"/>
      <c r="AG81">
        <f t="shared" si="5"/>
        <v>33.595891999999999</v>
      </c>
      <c r="AI81" s="35">
        <f>PXIL!L81</f>
        <v>0</v>
      </c>
      <c r="AJ81" s="35">
        <f>PXIL!R81</f>
        <v>0</v>
      </c>
      <c r="AK81" s="35">
        <f>RTM_IEX!L81</f>
        <v>14.43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14.43</v>
      </c>
      <c r="AB82" s="76">
        <f>-STOA!R82</f>
        <v>0</v>
      </c>
      <c r="AC82">
        <f t="shared" si="3"/>
        <v>0.26410800000000001</v>
      </c>
      <c r="AD82">
        <f t="shared" si="4"/>
        <v>33.595891999999999</v>
      </c>
      <c r="AE82">
        <f>'IDT-1'!D82</f>
        <v>0</v>
      </c>
      <c r="AF82" s="25"/>
      <c r="AG82">
        <f t="shared" si="5"/>
        <v>33.595891999999999</v>
      </c>
      <c r="AI82" s="35">
        <f>PXIL!L82</f>
        <v>0</v>
      </c>
      <c r="AJ82" s="35">
        <f>PXIL!R82</f>
        <v>0</v>
      </c>
      <c r="AK82" s="35">
        <f>RTM_IEX!L82</f>
        <v>14.43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9.6199999999999992</v>
      </c>
      <c r="AB83" s="76">
        <f>-STOA!R83</f>
        <v>0</v>
      </c>
      <c r="AC83">
        <f t="shared" si="3"/>
        <v>0.26410980547196883</v>
      </c>
      <c r="AD83">
        <f t="shared" si="4"/>
        <v>33.596121665293275</v>
      </c>
      <c r="AE83">
        <f>'IDT-1'!D83</f>
        <v>0</v>
      </c>
      <c r="AF83" s="25"/>
      <c r="AG83">
        <f t="shared" si="5"/>
        <v>33.596121665293275</v>
      </c>
      <c r="AI83" s="35">
        <f>PXIL!L83</f>
        <v>0</v>
      </c>
      <c r="AJ83" s="35">
        <f>PXIL!R83</f>
        <v>0</v>
      </c>
      <c r="AK83" s="35">
        <f>RTM_IEX!L83</f>
        <v>19.239999999999998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9.6199999999999992</v>
      </c>
      <c r="AB84" s="76">
        <f>-STOA!R84</f>
        <v>0</v>
      </c>
      <c r="AC84">
        <f t="shared" si="3"/>
        <v>0.2527998054719689</v>
      </c>
      <c r="AD84">
        <f t="shared" si="4"/>
        <v>32.157431665293274</v>
      </c>
      <c r="AE84">
        <f>'IDT-1'!D84</f>
        <v>0</v>
      </c>
      <c r="AF84" s="25"/>
      <c r="AG84">
        <f t="shared" si="5"/>
        <v>32.157431665293274</v>
      </c>
      <c r="AI84" s="35">
        <f>PXIL!L84</f>
        <v>0</v>
      </c>
      <c r="AJ84" s="35">
        <f>PXIL!R84</f>
        <v>0</v>
      </c>
      <c r="AK84" s="35">
        <f>RTM_IEX!L84</f>
        <v>17.79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9.6199999999999992</v>
      </c>
      <c r="AB85" s="76">
        <f>-STOA!R85</f>
        <v>0</v>
      </c>
      <c r="AC85">
        <f t="shared" si="3"/>
        <v>0.24757380547196886</v>
      </c>
      <c r="AD85">
        <f t="shared" si="4"/>
        <v>31.492657665293272</v>
      </c>
      <c r="AE85">
        <f>'IDT-1'!D85</f>
        <v>0</v>
      </c>
      <c r="AF85" s="25"/>
      <c r="AG85">
        <f t="shared" si="5"/>
        <v>31.492657665293272</v>
      </c>
      <c r="AI85" s="35">
        <f>PXIL!L85</f>
        <v>0</v>
      </c>
      <c r="AJ85" s="35">
        <f>PXIL!R85</f>
        <v>0</v>
      </c>
      <c r="AK85" s="35">
        <f>RTM_IEX!L85</f>
        <v>17.12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9.6199999999999992</v>
      </c>
      <c r="AB86" s="76">
        <f>-STOA!R86</f>
        <v>0</v>
      </c>
      <c r="AC86">
        <f t="shared" si="3"/>
        <v>0.24531180547196885</v>
      </c>
      <c r="AD86">
        <f t="shared" si="4"/>
        <v>31.204919665293271</v>
      </c>
      <c r="AE86">
        <f>'IDT-1'!D86</f>
        <v>0</v>
      </c>
      <c r="AF86" s="25"/>
      <c r="AG86">
        <f t="shared" si="5"/>
        <v>31.204919665293271</v>
      </c>
      <c r="AI86" s="35">
        <f>PXIL!L86</f>
        <v>0</v>
      </c>
      <c r="AJ86" s="35">
        <f>PXIL!R86</f>
        <v>0</v>
      </c>
      <c r="AK86" s="35">
        <f>RTM_IEX!L86</f>
        <v>16.829999999999998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9.6199999999999992</v>
      </c>
      <c r="AB87" s="76">
        <f>-STOA!R87</f>
        <v>0</v>
      </c>
      <c r="AC87">
        <f t="shared" si="3"/>
        <v>0.24156780547196888</v>
      </c>
      <c r="AD87">
        <f t="shared" si="4"/>
        <v>30.728663665293272</v>
      </c>
      <c r="AE87">
        <f>'IDT-1'!D87</f>
        <v>0</v>
      </c>
      <c r="AF87" s="25"/>
      <c r="AG87">
        <f t="shared" si="5"/>
        <v>30.728663665293272</v>
      </c>
      <c r="AI87" s="35">
        <f>PXIL!L87</f>
        <v>0</v>
      </c>
      <c r="AJ87" s="35">
        <f>PXIL!R87</f>
        <v>0</v>
      </c>
      <c r="AK87" s="35">
        <f>RTM_IEX!L87</f>
        <v>16.350000000000001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9.6199999999999992</v>
      </c>
      <c r="AB88" s="76">
        <f>-STOA!R88</f>
        <v>0</v>
      </c>
      <c r="AC88">
        <f t="shared" si="3"/>
        <v>0.23634180547196887</v>
      </c>
      <c r="AD88">
        <f t="shared" si="4"/>
        <v>30.063889665293271</v>
      </c>
      <c r="AE88">
        <f>'IDT-1'!D88</f>
        <v>0</v>
      </c>
      <c r="AF88" s="25"/>
      <c r="AG88">
        <f t="shared" si="5"/>
        <v>30.063889665293271</v>
      </c>
      <c r="AI88" s="35">
        <f>PXIL!L88</f>
        <v>0</v>
      </c>
      <c r="AJ88" s="35">
        <f>PXIL!R88</f>
        <v>0</v>
      </c>
      <c r="AK88" s="35">
        <f>RTM_IEX!L88</f>
        <v>15.68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9.6199999999999992</v>
      </c>
      <c r="AB89" s="76">
        <f>-STOA!R89</f>
        <v>0</v>
      </c>
      <c r="AC89">
        <f t="shared" si="3"/>
        <v>0.22659180547196886</v>
      </c>
      <c r="AD89">
        <f t="shared" si="4"/>
        <v>28.823639665293271</v>
      </c>
      <c r="AE89">
        <f>'IDT-1'!D89</f>
        <v>0</v>
      </c>
      <c r="AF89" s="25"/>
      <c r="AG89">
        <f t="shared" si="5"/>
        <v>28.823639665293271</v>
      </c>
      <c r="AI89" s="35">
        <f>PXIL!L89</f>
        <v>0</v>
      </c>
      <c r="AJ89" s="35">
        <f>PXIL!R89</f>
        <v>0</v>
      </c>
      <c r="AK89" s="35">
        <f>RTM_IEX!L89</f>
        <v>14.43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9.6199999999999992</v>
      </c>
      <c r="AB90" s="76">
        <f>-STOA!R90</f>
        <v>0</v>
      </c>
      <c r="AC90">
        <f t="shared" si="3"/>
        <v>0.21910380547196889</v>
      </c>
      <c r="AD90">
        <f t="shared" si="4"/>
        <v>27.871127665293269</v>
      </c>
      <c r="AE90">
        <f>'IDT-1'!D90</f>
        <v>0</v>
      </c>
      <c r="AF90" s="25"/>
      <c r="AG90">
        <f t="shared" si="5"/>
        <v>27.871127665293269</v>
      </c>
      <c r="AI90" s="35">
        <f>PXIL!L90</f>
        <v>0</v>
      </c>
      <c r="AJ90" s="35">
        <f>PXIL!R90</f>
        <v>0</v>
      </c>
      <c r="AK90" s="35">
        <f>RTM_IEX!L90</f>
        <v>13.47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9.6199999999999992</v>
      </c>
      <c r="AB91" s="76">
        <f>-STOA!R91</f>
        <v>0</v>
      </c>
      <c r="AC91">
        <f t="shared" si="3"/>
        <v>0.21153780547196888</v>
      </c>
      <c r="AD91">
        <f t="shared" si="4"/>
        <v>26.908693665293271</v>
      </c>
      <c r="AE91">
        <f>'IDT-1'!D91</f>
        <v>0</v>
      </c>
      <c r="AF91" s="25"/>
      <c r="AG91">
        <f t="shared" si="5"/>
        <v>26.908693665293271</v>
      </c>
      <c r="AI91" s="35">
        <f>PXIL!L91</f>
        <v>0</v>
      </c>
      <c r="AJ91" s="35">
        <f>PXIL!R91</f>
        <v>0</v>
      </c>
      <c r="AK91" s="35">
        <f>RTM_IEX!L91</f>
        <v>12.5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9.6199999999999992</v>
      </c>
      <c r="AB92" s="76">
        <f>-STOA!R92</f>
        <v>0</v>
      </c>
      <c r="AC92">
        <f t="shared" si="3"/>
        <v>0.20404980547196888</v>
      </c>
      <c r="AD92">
        <f t="shared" si="4"/>
        <v>25.956181665293272</v>
      </c>
      <c r="AE92">
        <f>'IDT-1'!D92</f>
        <v>0</v>
      </c>
      <c r="AF92" s="25"/>
      <c r="AG92">
        <f t="shared" si="5"/>
        <v>25.956181665293272</v>
      </c>
      <c r="AI92" s="35">
        <f>PXIL!L92</f>
        <v>0</v>
      </c>
      <c r="AJ92" s="35">
        <f>PXIL!R92</f>
        <v>0</v>
      </c>
      <c r="AK92" s="35">
        <f>RTM_IEX!L92</f>
        <v>11.54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9.6199999999999992</v>
      </c>
      <c r="AB93" s="76">
        <f>-STOA!R93</f>
        <v>0</v>
      </c>
      <c r="AC93">
        <f t="shared" si="3"/>
        <v>0.18907380547196886</v>
      </c>
      <c r="AD93">
        <f t="shared" si="4"/>
        <v>24.051157665293267</v>
      </c>
      <c r="AE93">
        <f>'IDT-1'!D93</f>
        <v>0</v>
      </c>
      <c r="AF93" s="25"/>
      <c r="AG93">
        <f t="shared" si="5"/>
        <v>24.051157665293267</v>
      </c>
      <c r="AI93" s="35">
        <f>PXIL!L93</f>
        <v>0</v>
      </c>
      <c r="AJ93" s="35">
        <f>PXIL!R93</f>
        <v>0</v>
      </c>
      <c r="AK93" s="35">
        <f>RTM_IEX!L93</f>
        <v>9.6199999999999992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9.6199999999999992</v>
      </c>
      <c r="AB94" s="76">
        <f>-STOA!R94</f>
        <v>0</v>
      </c>
      <c r="AC94">
        <f t="shared" si="3"/>
        <v>0.18158580547196887</v>
      </c>
      <c r="AD94">
        <f t="shared" si="4"/>
        <v>23.098645665293272</v>
      </c>
      <c r="AE94">
        <f>'IDT-1'!D94</f>
        <v>0</v>
      </c>
      <c r="AF94" s="25"/>
      <c r="AG94">
        <f t="shared" si="5"/>
        <v>23.098645665293272</v>
      </c>
      <c r="AI94" s="35">
        <f>PXIL!L94</f>
        <v>0</v>
      </c>
      <c r="AJ94" s="35">
        <f>PXIL!R94</f>
        <v>0</v>
      </c>
      <c r="AK94" s="35">
        <f>RTM_IEX!L94</f>
        <v>8.66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9.6199999999999992</v>
      </c>
      <c r="AB95" s="76">
        <f>-STOA!R95</f>
        <v>0</v>
      </c>
      <c r="AC95">
        <f t="shared" si="3"/>
        <v>0.17401980547196888</v>
      </c>
      <c r="AD95">
        <f t="shared" si="4"/>
        <v>22.136211665293274</v>
      </c>
      <c r="AE95">
        <f>'IDT-1'!D95</f>
        <v>0</v>
      </c>
      <c r="AF95" s="25"/>
      <c r="AG95">
        <f t="shared" si="5"/>
        <v>22.136211665293274</v>
      </c>
      <c r="AI95" s="35">
        <f>PXIL!L95</f>
        <v>0</v>
      </c>
      <c r="AJ95" s="35">
        <f>PXIL!R95</f>
        <v>0</v>
      </c>
      <c r="AK95" s="35">
        <f>RTM_IEX!L95</f>
        <v>7.69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9.6199999999999992</v>
      </c>
      <c r="AB96" s="76">
        <f>-STOA!R96</f>
        <v>0</v>
      </c>
      <c r="AC96">
        <f t="shared" si="3"/>
        <v>0.16653180547196889</v>
      </c>
      <c r="AD96">
        <f t="shared" si="4"/>
        <v>21.183699665293272</v>
      </c>
      <c r="AE96">
        <f>'IDT-1'!D96</f>
        <v>0</v>
      </c>
      <c r="AF96" s="25"/>
      <c r="AG96">
        <f t="shared" si="5"/>
        <v>21.183699665293272</v>
      </c>
      <c r="AI96" s="35">
        <f>PXIL!L96</f>
        <v>0</v>
      </c>
      <c r="AJ96" s="35">
        <f>PXIL!R96</f>
        <v>0</v>
      </c>
      <c r="AK96" s="35">
        <f>RTM_IEX!L96</f>
        <v>6.73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9.6199999999999992</v>
      </c>
      <c r="AB97" s="76">
        <f>-STOA!R97</f>
        <v>0</v>
      </c>
      <c r="AC97">
        <f t="shared" si="3"/>
        <v>0.16653180547196889</v>
      </c>
      <c r="AD97">
        <f t="shared" si="4"/>
        <v>21.183699665293272</v>
      </c>
      <c r="AE97">
        <f>'IDT-1'!D97</f>
        <v>0</v>
      </c>
      <c r="AF97" s="25"/>
      <c r="AG97">
        <f t="shared" si="5"/>
        <v>21.183699665293272</v>
      </c>
      <c r="AI97" s="35">
        <f>PXIL!L97</f>
        <v>0</v>
      </c>
      <c r="AJ97" s="35">
        <f>PXIL!R97</f>
        <v>0</v>
      </c>
      <c r="AK97" s="35">
        <f>RTM_IEX!L97</f>
        <v>6.73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9.6199999999999992</v>
      </c>
      <c r="AB98" s="76">
        <f>-STOA!R98</f>
        <v>0</v>
      </c>
      <c r="AC98">
        <f t="shared" si="3"/>
        <v>0.16426980547196887</v>
      </c>
      <c r="AD98">
        <f t="shared" si="4"/>
        <v>20.895961665293274</v>
      </c>
      <c r="AE98">
        <f>'IDT-1'!D98</f>
        <v>0</v>
      </c>
      <c r="AF98" s="25"/>
      <c r="AG98">
        <f t="shared" si="5"/>
        <v>20.895961665293274</v>
      </c>
      <c r="AI98" s="35">
        <f>PXIL!L98</f>
        <v>0</v>
      </c>
      <c r="AJ98" s="35">
        <f>PXIL!R98</f>
        <v>0</v>
      </c>
      <c r="AK98" s="35">
        <f>RTM_IEX!L98</f>
        <v>6.44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0.1200037630792974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0.26454999999999984</v>
      </c>
      <c r="AB99" s="76">
        <f t="shared" si="6"/>
        <v>0</v>
      </c>
      <c r="AC99">
        <f t="shared" si="6"/>
        <v>5.1956483520185183E-3</v>
      </c>
      <c r="AD99">
        <f t="shared" si="6"/>
        <v>0.66091311472727854</v>
      </c>
      <c r="AE99">
        <f t="shared" ref="AE99:AT99" si="7">SUM(AE3:AE98)/4000</f>
        <v>0</v>
      </c>
      <c r="AG99">
        <f t="shared" si="7"/>
        <v>0.66091311472727854</v>
      </c>
      <c r="AI99">
        <f t="shared" si="7"/>
        <v>0</v>
      </c>
      <c r="AJ99">
        <f t="shared" si="7"/>
        <v>0</v>
      </c>
      <c r="AK99">
        <f t="shared" si="7"/>
        <v>0.28155500000000017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45694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19.239999999999998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0.1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0.15085199999999999</v>
      </c>
      <c r="AD3">
        <f>SUM(B3:AB3,AI3:AV3)-AC3</f>
        <v>19.189147999999999</v>
      </c>
      <c r="AE3">
        <v>0</v>
      </c>
      <c r="AF3" s="25"/>
      <c r="AG3">
        <f>SUM(AD3:AF3)</f>
        <v>19.189147999999999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18.57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0.144846</v>
      </c>
      <c r="AD4">
        <f t="shared" ref="AD4:AD67" si="1">SUM(B4:AB4,AI4:AV4)-AC4</f>
        <v>18.425153999999999</v>
      </c>
      <c r="AE4">
        <v>0</v>
      </c>
      <c r="AF4" s="25"/>
      <c r="AG4">
        <f t="shared" ref="AG4:AG67" si="2">SUM(AD4:AF4)</f>
        <v>18.425153999999999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17.149999999999999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0.13376999999999997</v>
      </c>
      <c r="AD5">
        <f t="shared" si="1"/>
        <v>17.01623</v>
      </c>
      <c r="AE5">
        <v>0</v>
      </c>
      <c r="AF5" s="25"/>
      <c r="AG5">
        <f t="shared" si="2"/>
        <v>17.01623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13.7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0.10685999999999998</v>
      </c>
      <c r="AD6">
        <f t="shared" si="1"/>
        <v>13.59314</v>
      </c>
      <c r="AE6">
        <v>0</v>
      </c>
      <c r="AF6" s="25"/>
      <c r="AG6">
        <f t="shared" si="2"/>
        <v>13.59314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13.54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0.10561199999999998</v>
      </c>
      <c r="AD7">
        <f t="shared" si="1"/>
        <v>13.434387999999998</v>
      </c>
      <c r="AE7">
        <v>0</v>
      </c>
      <c r="AF7" s="25"/>
      <c r="AG7">
        <f t="shared" si="2"/>
        <v>13.434387999999998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0.10296</v>
      </c>
      <c r="AD8">
        <f t="shared" si="1"/>
        <v>13.09704</v>
      </c>
      <c r="AE8">
        <v>0</v>
      </c>
      <c r="AF8" s="25"/>
      <c r="AG8">
        <f t="shared" si="2"/>
        <v>13.09704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12.86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0.10030799999999999</v>
      </c>
      <c r="AD9">
        <f t="shared" si="1"/>
        <v>12.759691999999999</v>
      </c>
      <c r="AE9">
        <v>0</v>
      </c>
      <c r="AF9" s="25"/>
      <c r="AG9">
        <f t="shared" si="2"/>
        <v>12.759691999999999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12.62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9.8435999999999996E-2</v>
      </c>
      <c r="AD10">
        <f t="shared" si="1"/>
        <v>12.521564</v>
      </c>
      <c r="AE10">
        <v>0</v>
      </c>
      <c r="AF10" s="25"/>
      <c r="AG10">
        <f t="shared" si="2"/>
        <v>12.521564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9.9138000000000004E-2</v>
      </c>
      <c r="AD11">
        <f t="shared" si="1"/>
        <v>12.610862000000001</v>
      </c>
      <c r="AE11">
        <v>0</v>
      </c>
      <c r="AF11" s="25"/>
      <c r="AG11">
        <f t="shared" si="2"/>
        <v>12.610862000000001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11.89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9.2742000000000005E-2</v>
      </c>
      <c r="AD12">
        <f t="shared" si="1"/>
        <v>11.797258000000001</v>
      </c>
      <c r="AE12">
        <v>0</v>
      </c>
      <c r="AF12" s="25"/>
      <c r="AG12">
        <f t="shared" si="2"/>
        <v>11.797258000000001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13.49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0.105222</v>
      </c>
      <c r="AD13">
        <f t="shared" si="1"/>
        <v>13.384778000000001</v>
      </c>
      <c r="AE13">
        <v>0</v>
      </c>
      <c r="AF13" s="25"/>
      <c r="AG13">
        <f t="shared" si="2"/>
        <v>13.384778000000001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14.11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0.11005799999999999</v>
      </c>
      <c r="AD14">
        <f t="shared" si="1"/>
        <v>13.999941999999999</v>
      </c>
      <c r="AE14">
        <v>0</v>
      </c>
      <c r="AF14" s="25"/>
      <c r="AG14">
        <f t="shared" si="2"/>
        <v>13.999941999999999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15.08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0.11762399999999999</v>
      </c>
      <c r="AD15">
        <f t="shared" si="1"/>
        <v>14.962376000000001</v>
      </c>
      <c r="AE15">
        <v>0</v>
      </c>
      <c r="AF15" s="25"/>
      <c r="AG15">
        <f t="shared" si="2"/>
        <v>14.962376000000001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15.39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0.120042</v>
      </c>
      <c r="AD16">
        <f t="shared" si="1"/>
        <v>15.269958000000001</v>
      </c>
      <c r="AE16">
        <v>0</v>
      </c>
      <c r="AF16" s="25"/>
      <c r="AG16">
        <f t="shared" si="2"/>
        <v>15.269958000000001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15.74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0.12277199999999999</v>
      </c>
      <c r="AD17">
        <f t="shared" si="1"/>
        <v>15.617228000000001</v>
      </c>
      <c r="AE17">
        <v>0</v>
      </c>
      <c r="AF17" s="25"/>
      <c r="AG17">
        <f t="shared" si="2"/>
        <v>15.617228000000001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15.21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0.11863800000000001</v>
      </c>
      <c r="AD18">
        <f t="shared" si="1"/>
        <v>15.091362</v>
      </c>
      <c r="AE18">
        <v>0</v>
      </c>
      <c r="AF18" s="25"/>
      <c r="AG18">
        <f t="shared" si="2"/>
        <v>15.091362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0.13649999999999998</v>
      </c>
      <c r="AD19">
        <f t="shared" si="1"/>
        <v>17.363499999999998</v>
      </c>
      <c r="AE19">
        <v>0</v>
      </c>
      <c r="AF19" s="25"/>
      <c r="AG19">
        <f t="shared" si="2"/>
        <v>17.363499999999998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19.239999999999998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0.96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0.15755999999999998</v>
      </c>
      <c r="AD20">
        <f t="shared" si="1"/>
        <v>20.042439999999999</v>
      </c>
      <c r="AE20">
        <v>0</v>
      </c>
      <c r="AF20" s="25"/>
      <c r="AG20">
        <f t="shared" si="2"/>
        <v>20.042439999999999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0.19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0.15155399999999999</v>
      </c>
      <c r="AD21">
        <f t="shared" si="1"/>
        <v>19.278445999999999</v>
      </c>
      <c r="AE21">
        <v>0</v>
      </c>
      <c r="AF21" s="25"/>
      <c r="AG21">
        <f t="shared" si="2"/>
        <v>19.278445999999999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3.75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0.17932199999999998</v>
      </c>
      <c r="AD22">
        <f t="shared" si="1"/>
        <v>22.810677999999999</v>
      </c>
      <c r="AE22">
        <v>0</v>
      </c>
      <c r="AF22" s="25"/>
      <c r="AG22">
        <f t="shared" si="2"/>
        <v>22.810677999999999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0.18907199999999999</v>
      </c>
      <c r="AD23">
        <f t="shared" si="1"/>
        <v>24.050927999999999</v>
      </c>
      <c r="AE23">
        <v>0</v>
      </c>
      <c r="AF23" s="25"/>
      <c r="AG23">
        <f t="shared" si="2"/>
        <v>24.050927999999999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4.42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0.18454799999999996</v>
      </c>
      <c r="AD24">
        <f t="shared" si="1"/>
        <v>23.475451999999997</v>
      </c>
      <c r="AE24">
        <v>0</v>
      </c>
      <c r="AF24" s="25"/>
      <c r="AG24">
        <f t="shared" si="2"/>
        <v>23.475451999999997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4.2300000000000004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0.18306599999999998</v>
      </c>
      <c r="AD25">
        <f t="shared" si="1"/>
        <v>23.286933999999999</v>
      </c>
      <c r="AE25">
        <v>0</v>
      </c>
      <c r="AF25" s="25"/>
      <c r="AG25">
        <f t="shared" si="2"/>
        <v>23.286933999999999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3.65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0.17854199999999998</v>
      </c>
      <c r="AD26">
        <f t="shared" si="1"/>
        <v>22.711457999999997</v>
      </c>
      <c r="AE26">
        <v>0</v>
      </c>
      <c r="AF26" s="25"/>
      <c r="AG26">
        <f t="shared" si="2"/>
        <v>22.711457999999997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3.85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0.18010199999999998</v>
      </c>
      <c r="AD27">
        <f t="shared" si="1"/>
        <v>22.909897999999998</v>
      </c>
      <c r="AE27">
        <v>0</v>
      </c>
      <c r="AF27" s="25"/>
      <c r="AG27">
        <f t="shared" si="2"/>
        <v>22.909897999999998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5.87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0.19585799999999998</v>
      </c>
      <c r="AD28">
        <f t="shared" si="1"/>
        <v>24.914141999999998</v>
      </c>
      <c r="AE28">
        <v>0</v>
      </c>
      <c r="AF28" s="25"/>
      <c r="AG28">
        <f t="shared" si="2"/>
        <v>24.914141999999998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5.58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0.19359599999999999</v>
      </c>
      <c r="AD29">
        <f t="shared" si="1"/>
        <v>24.626404000000001</v>
      </c>
      <c r="AE29">
        <v>0</v>
      </c>
      <c r="AF29" s="25"/>
      <c r="AG29">
        <f t="shared" si="2"/>
        <v>24.626404000000001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4.78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0.19188</v>
      </c>
      <c r="AD30">
        <f t="shared" si="1"/>
        <v>24.408119999999997</v>
      </c>
      <c r="AE30">
        <v>0</v>
      </c>
      <c r="AF30" s="25"/>
      <c r="AG30">
        <f t="shared" si="2"/>
        <v>24.408119999999997</v>
      </c>
      <c r="AI30" s="35">
        <f>PXIL!M30</f>
        <v>0</v>
      </c>
      <c r="AJ30" s="35">
        <f>PXIL!S30</f>
        <v>0</v>
      </c>
      <c r="AK30" s="35">
        <f>RTM_IEX!M30</f>
        <v>0.57999999999999996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0.94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0.18961799999999998</v>
      </c>
      <c r="AD31">
        <f t="shared" si="1"/>
        <v>24.120381999999999</v>
      </c>
      <c r="AE31">
        <v>0</v>
      </c>
      <c r="AF31" s="25"/>
      <c r="AG31">
        <f t="shared" si="2"/>
        <v>24.120381999999999</v>
      </c>
      <c r="AI31" s="35">
        <f>PXIL!M31</f>
        <v>0</v>
      </c>
      <c r="AJ31" s="35">
        <f>PXIL!S31</f>
        <v>0</v>
      </c>
      <c r="AK31" s="35">
        <f>RTM_IEX!M31</f>
        <v>4.13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0.26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0.16988399999999998</v>
      </c>
      <c r="AD32">
        <f t="shared" si="1"/>
        <v>21.610116000000001</v>
      </c>
      <c r="AE32">
        <v>0</v>
      </c>
      <c r="AF32" s="25"/>
      <c r="AG32">
        <f t="shared" si="2"/>
        <v>21.610116000000001</v>
      </c>
      <c r="AI32" s="35">
        <f>PXIL!M32</f>
        <v>0</v>
      </c>
      <c r="AJ32" s="35">
        <f>PXIL!S32</f>
        <v>0</v>
      </c>
      <c r="AK32" s="35">
        <f>RTM_IEX!M32</f>
        <v>2.2799999999999998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0.15373799999999999</v>
      </c>
      <c r="AD33">
        <f t="shared" si="1"/>
        <v>19.556261999999997</v>
      </c>
      <c r="AE33">
        <v>0</v>
      </c>
      <c r="AF33" s="25"/>
      <c r="AG33">
        <f t="shared" si="2"/>
        <v>19.556261999999997</v>
      </c>
      <c r="AI33" s="35">
        <f>PXIL!M33</f>
        <v>0</v>
      </c>
      <c r="AJ33" s="35">
        <f>PXIL!S33</f>
        <v>0</v>
      </c>
      <c r="AK33" s="35">
        <f>RTM_IEX!M33</f>
        <v>0.47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19.14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0.14929200000000001</v>
      </c>
      <c r="AD34">
        <f t="shared" si="1"/>
        <v>18.990708000000001</v>
      </c>
      <c r="AE34">
        <v>0</v>
      </c>
      <c r="AF34" s="25"/>
      <c r="AG34">
        <f t="shared" si="2"/>
        <v>18.990708000000001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19.239999999999998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0.13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0.15381599999999998</v>
      </c>
      <c r="AD35">
        <f t="shared" si="1"/>
        <v>19.566184</v>
      </c>
      <c r="AE35">
        <v>0</v>
      </c>
      <c r="AF35" s="25"/>
      <c r="AG35">
        <f t="shared" si="2"/>
        <v>19.566184</v>
      </c>
      <c r="AI35" s="35">
        <f>PXIL!M35</f>
        <v>0</v>
      </c>
      <c r="AJ35" s="35">
        <f>PXIL!S35</f>
        <v>0</v>
      </c>
      <c r="AK35" s="35">
        <f>RTM_IEX!M35</f>
        <v>0.35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1.26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0.17050799999999999</v>
      </c>
      <c r="AD36">
        <f t="shared" si="1"/>
        <v>21.689491999999998</v>
      </c>
      <c r="AE36">
        <v>0</v>
      </c>
      <c r="AF36" s="25"/>
      <c r="AG36">
        <f t="shared" si="2"/>
        <v>21.689491999999998</v>
      </c>
      <c r="AI36" s="35">
        <f>PXIL!M36</f>
        <v>0</v>
      </c>
      <c r="AJ36" s="35">
        <f>PXIL!S36</f>
        <v>0</v>
      </c>
      <c r="AK36" s="35">
        <f>RTM_IEX!M36</f>
        <v>1.36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4.33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0.18384599999999998</v>
      </c>
      <c r="AD37">
        <f t="shared" si="1"/>
        <v>23.386154000000001</v>
      </c>
      <c r="AE37">
        <v>0</v>
      </c>
      <c r="AF37" s="25"/>
      <c r="AG37">
        <f t="shared" si="2"/>
        <v>23.386154000000001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5.58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0.19359599999999999</v>
      </c>
      <c r="AD38">
        <f t="shared" si="1"/>
        <v>24.626404000000001</v>
      </c>
      <c r="AE38">
        <v>0</v>
      </c>
      <c r="AF38" s="25"/>
      <c r="AG38">
        <f t="shared" si="2"/>
        <v>24.626404000000001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6.35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0.19960199999999997</v>
      </c>
      <c r="AD39">
        <f t="shared" si="1"/>
        <v>25.390397999999998</v>
      </c>
      <c r="AE39">
        <v>0</v>
      </c>
      <c r="AF39" s="25"/>
      <c r="AG39">
        <f t="shared" si="2"/>
        <v>25.390397999999998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0.20186399999999999</v>
      </c>
      <c r="AD40">
        <f t="shared" si="1"/>
        <v>25.678135999999999</v>
      </c>
      <c r="AE40">
        <v>0</v>
      </c>
      <c r="AF40" s="25"/>
      <c r="AG40">
        <f t="shared" si="2"/>
        <v>25.678135999999999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6.64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0.20256599999999997</v>
      </c>
      <c r="AD41">
        <f t="shared" si="1"/>
        <v>25.767433999999998</v>
      </c>
      <c r="AE41">
        <v>0</v>
      </c>
      <c r="AF41" s="25"/>
      <c r="AG41">
        <f t="shared" si="2"/>
        <v>25.767433999999998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6.73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0.18080399999999999</v>
      </c>
      <c r="AD42">
        <f t="shared" si="1"/>
        <v>22.999196000000001</v>
      </c>
      <c r="AE42">
        <v>0</v>
      </c>
      <c r="AF42" s="25"/>
      <c r="AG42">
        <f t="shared" si="2"/>
        <v>22.999196000000001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3.94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0.16582799999999998</v>
      </c>
      <c r="AD43">
        <f t="shared" si="1"/>
        <v>21.094171999999997</v>
      </c>
      <c r="AE43">
        <v>0</v>
      </c>
      <c r="AF43" s="25"/>
      <c r="AG43">
        <f t="shared" si="2"/>
        <v>21.094171999999997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2.02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0.15904199999999999</v>
      </c>
      <c r="AD44">
        <f t="shared" si="1"/>
        <v>20.230957999999998</v>
      </c>
      <c r="AE44">
        <v>0</v>
      </c>
      <c r="AF44" s="25"/>
      <c r="AG44">
        <f t="shared" si="2"/>
        <v>20.230957999999998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1.1499999999999999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18.09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0.14110200000000001</v>
      </c>
      <c r="AD45">
        <f t="shared" si="1"/>
        <v>17.948898</v>
      </c>
      <c r="AE45">
        <v>0</v>
      </c>
      <c r="AF45" s="25"/>
      <c r="AG45">
        <f t="shared" si="2"/>
        <v>17.948898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17.21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0.134238</v>
      </c>
      <c r="AD46">
        <f t="shared" si="1"/>
        <v>17.075762000000001</v>
      </c>
      <c r="AE46">
        <v>0</v>
      </c>
      <c r="AF46" s="25"/>
      <c r="AG46">
        <f t="shared" si="2"/>
        <v>17.075762000000001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18.18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0.14180399999999999</v>
      </c>
      <c r="AD47">
        <f t="shared" si="1"/>
        <v>18.038195999999999</v>
      </c>
      <c r="AE47">
        <v>0</v>
      </c>
      <c r="AF47" s="25"/>
      <c r="AG47">
        <f t="shared" si="2"/>
        <v>18.038195999999999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16.55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0.12909000000000001</v>
      </c>
      <c r="AD48">
        <f t="shared" si="1"/>
        <v>16.420909999999999</v>
      </c>
      <c r="AE48">
        <v>0</v>
      </c>
      <c r="AF48" s="25"/>
      <c r="AG48">
        <f t="shared" si="2"/>
        <v>16.420909999999999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19.239999999999998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0.15303599999999998</v>
      </c>
      <c r="AD49">
        <f t="shared" si="1"/>
        <v>19.466963999999997</v>
      </c>
      <c r="AE49">
        <v>0</v>
      </c>
      <c r="AF49" s="25"/>
      <c r="AG49">
        <f t="shared" si="2"/>
        <v>19.466963999999997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0.38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0.15459599999999998</v>
      </c>
      <c r="AD50">
        <f t="shared" si="1"/>
        <v>19.665403999999995</v>
      </c>
      <c r="AE50">
        <v>0</v>
      </c>
      <c r="AF50" s="25"/>
      <c r="AG50">
        <f t="shared" si="2"/>
        <v>19.665403999999995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0.57999999999999996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19.239999999999998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0.15833999999999998</v>
      </c>
      <c r="AD51">
        <f t="shared" si="1"/>
        <v>20.141659999999998</v>
      </c>
      <c r="AE51">
        <v>0</v>
      </c>
      <c r="AF51" s="25"/>
      <c r="AG51">
        <f t="shared" si="2"/>
        <v>20.141659999999998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1.06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19.239999999999998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0.17105399999999998</v>
      </c>
      <c r="AD52">
        <f t="shared" si="1"/>
        <v>21.758945999999998</v>
      </c>
      <c r="AE52">
        <v>0</v>
      </c>
      <c r="AF52" s="25"/>
      <c r="AG52">
        <f t="shared" si="2"/>
        <v>21.758945999999998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2.69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0.14991599999999999</v>
      </c>
      <c r="AD53">
        <f t="shared" si="1"/>
        <v>19.070083999999998</v>
      </c>
      <c r="AE53">
        <v>0</v>
      </c>
      <c r="AF53" s="25"/>
      <c r="AG53">
        <f t="shared" si="2"/>
        <v>19.070083999999998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18.91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0.14749799999999999</v>
      </c>
      <c r="AD54">
        <f t="shared" si="1"/>
        <v>18.762502000000001</v>
      </c>
      <c r="AE54">
        <v>0</v>
      </c>
      <c r="AF54" s="25"/>
      <c r="AG54">
        <f t="shared" si="2"/>
        <v>18.762502000000001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0.16808999999999999</v>
      </c>
      <c r="AD55">
        <f t="shared" si="1"/>
        <v>21.381909999999998</v>
      </c>
      <c r="AE55">
        <v>0</v>
      </c>
      <c r="AF55" s="25"/>
      <c r="AG55">
        <f t="shared" si="2"/>
        <v>21.381909999999998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2.31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0.17783999999999997</v>
      </c>
      <c r="AD56">
        <f t="shared" si="1"/>
        <v>22.622159999999997</v>
      </c>
      <c r="AE56">
        <v>0</v>
      </c>
      <c r="AF56" s="25"/>
      <c r="AG56">
        <f t="shared" si="2"/>
        <v>22.622159999999997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3.56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0.18907199999999999</v>
      </c>
      <c r="AD57">
        <f t="shared" si="1"/>
        <v>24.050927999999999</v>
      </c>
      <c r="AE57">
        <v>0</v>
      </c>
      <c r="AF57" s="25"/>
      <c r="AG57">
        <f t="shared" si="2"/>
        <v>24.050927999999999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18.07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0.14094599999999999</v>
      </c>
      <c r="AD58">
        <f t="shared" si="1"/>
        <v>17.929054000000001</v>
      </c>
      <c r="AE58">
        <v>0</v>
      </c>
      <c r="AF58" s="25"/>
      <c r="AG58">
        <f t="shared" si="2"/>
        <v>17.929054000000001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19.239999999999998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0.15381599999999998</v>
      </c>
      <c r="AD59">
        <f t="shared" si="1"/>
        <v>19.566184</v>
      </c>
      <c r="AE59">
        <v>0</v>
      </c>
      <c r="AF59" s="25"/>
      <c r="AG59">
        <f t="shared" si="2"/>
        <v>19.566184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0.48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0.17409599999999997</v>
      </c>
      <c r="AD60">
        <f t="shared" si="1"/>
        <v>22.145904000000002</v>
      </c>
      <c r="AE60">
        <v>0</v>
      </c>
      <c r="AF60" s="25"/>
      <c r="AG60">
        <f t="shared" si="2"/>
        <v>22.145904000000002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3.08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0.17035199999999998</v>
      </c>
      <c r="AD61">
        <f t="shared" si="1"/>
        <v>21.669647999999999</v>
      </c>
      <c r="AE61">
        <v>0</v>
      </c>
      <c r="AF61" s="25"/>
      <c r="AG61">
        <f t="shared" si="2"/>
        <v>21.669647999999999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0.17783999999999997</v>
      </c>
      <c r="AD62">
        <f t="shared" si="1"/>
        <v>22.622159999999997</v>
      </c>
      <c r="AE62">
        <v>0</v>
      </c>
      <c r="AF62" s="25"/>
      <c r="AG62">
        <f t="shared" si="2"/>
        <v>22.622159999999997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3.56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0.17706</v>
      </c>
      <c r="AD63">
        <f t="shared" si="1"/>
        <v>22.522939999999998</v>
      </c>
      <c r="AE63">
        <v>0</v>
      </c>
      <c r="AF63" s="25"/>
      <c r="AG63">
        <f t="shared" si="2"/>
        <v>22.522939999999998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3.46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0.19811999999999999</v>
      </c>
      <c r="AD64">
        <f t="shared" si="1"/>
        <v>25.201879999999999</v>
      </c>
      <c r="AE64">
        <v>0</v>
      </c>
      <c r="AF64" s="25"/>
      <c r="AG64">
        <f t="shared" si="2"/>
        <v>25.201879999999999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6.16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0.20404799999999998</v>
      </c>
      <c r="AD65">
        <f t="shared" si="1"/>
        <v>25.955951999999996</v>
      </c>
      <c r="AE65">
        <v>0</v>
      </c>
      <c r="AF65" s="25"/>
      <c r="AG65">
        <f t="shared" si="2"/>
        <v>25.955951999999996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6.92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0.18010199999999998</v>
      </c>
      <c r="AD66">
        <f t="shared" si="1"/>
        <v>22.909897999999998</v>
      </c>
      <c r="AE66">
        <v>0</v>
      </c>
      <c r="AF66" s="25"/>
      <c r="AG66">
        <f t="shared" si="2"/>
        <v>22.909897999999998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3.85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0.16060199999999999</v>
      </c>
      <c r="AD67">
        <f t="shared" si="1"/>
        <v>20.429397999999999</v>
      </c>
      <c r="AE67">
        <v>0</v>
      </c>
      <c r="AF67" s="25"/>
      <c r="AG67">
        <f t="shared" si="2"/>
        <v>20.429397999999999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1.35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18.75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0.14624999999999999</v>
      </c>
      <c r="AD68">
        <f t="shared" ref="AD68:AD98" si="4">SUM(B68:AB68,AI68:AV68)-AC68</f>
        <v>18.603750000000002</v>
      </c>
      <c r="AE68">
        <v>0</v>
      </c>
      <c r="AF68" s="25"/>
      <c r="AG68">
        <f t="shared" ref="AG68:AG98" si="5">SUM(AD68:AF68)</f>
        <v>18.603750000000002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0.15233399999999997</v>
      </c>
      <c r="AD69">
        <f t="shared" si="4"/>
        <v>19.377665999999998</v>
      </c>
      <c r="AE69">
        <v>0</v>
      </c>
      <c r="AF69" s="25"/>
      <c r="AG69">
        <f t="shared" si="5"/>
        <v>19.377665999999998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0.28999999999999998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0.15833999999999998</v>
      </c>
      <c r="AD70">
        <f t="shared" si="4"/>
        <v>20.141659999999998</v>
      </c>
      <c r="AE70">
        <v>0</v>
      </c>
      <c r="AF70" s="25"/>
      <c r="AG70">
        <f t="shared" si="5"/>
        <v>20.141659999999998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1.06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0.20030399999999998</v>
      </c>
      <c r="AD71">
        <f t="shared" si="4"/>
        <v>25.479696000000001</v>
      </c>
      <c r="AE71">
        <v>0</v>
      </c>
      <c r="AF71" s="25"/>
      <c r="AG71">
        <f t="shared" si="5"/>
        <v>25.479696000000001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6.44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0.19507799999999997</v>
      </c>
      <c r="AD72">
        <f t="shared" si="4"/>
        <v>24.814921999999999</v>
      </c>
      <c r="AE72">
        <v>0</v>
      </c>
      <c r="AF72" s="25"/>
      <c r="AG72">
        <f t="shared" si="5"/>
        <v>24.814921999999999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5.77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0.18236399999999997</v>
      </c>
      <c r="AD73">
        <f t="shared" si="4"/>
        <v>23.197635999999999</v>
      </c>
      <c r="AE73">
        <v>0</v>
      </c>
      <c r="AF73" s="25"/>
      <c r="AG73">
        <f t="shared" si="5"/>
        <v>23.197635999999999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4.1399999999999997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0.18532799999999999</v>
      </c>
      <c r="AD74">
        <f t="shared" si="4"/>
        <v>23.574672</v>
      </c>
      <c r="AE74">
        <v>0</v>
      </c>
      <c r="AF74" s="25"/>
      <c r="AG74">
        <f t="shared" si="5"/>
        <v>23.574672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4.5199999999999996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2.02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0.19585799999999998</v>
      </c>
      <c r="AD75">
        <f t="shared" si="4"/>
        <v>24.914141999999998</v>
      </c>
      <c r="AE75">
        <v>0</v>
      </c>
      <c r="AF75" s="25"/>
      <c r="AG75">
        <f t="shared" si="5"/>
        <v>24.914141999999998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3.85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0.18228599999999998</v>
      </c>
      <c r="AD76">
        <f t="shared" si="4"/>
        <v>23.187713999999996</v>
      </c>
      <c r="AE76">
        <v>0</v>
      </c>
      <c r="AF76" s="25"/>
      <c r="AG76">
        <f t="shared" si="5"/>
        <v>23.187713999999996</v>
      </c>
      <c r="AI76" s="35">
        <f>PXIL!M76</f>
        <v>0</v>
      </c>
      <c r="AJ76" s="35">
        <f>PXIL!S76</f>
        <v>0</v>
      </c>
      <c r="AK76" s="35">
        <f>RTM_IEX!M76</f>
        <v>1.73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1.73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0.18454799999999999</v>
      </c>
      <c r="AD77">
        <f t="shared" si="4"/>
        <v>23.475452000000001</v>
      </c>
      <c r="AE77">
        <v>0</v>
      </c>
      <c r="AF77" s="25"/>
      <c r="AG77">
        <f t="shared" si="5"/>
        <v>23.475452000000001</v>
      </c>
      <c r="AI77" s="35">
        <f>PXIL!M77</f>
        <v>0</v>
      </c>
      <c r="AJ77" s="35">
        <f>PXIL!S77</f>
        <v>0</v>
      </c>
      <c r="AK77" s="35">
        <f>RTM_IEX!M77</f>
        <v>2.69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1.91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0.18821399999999996</v>
      </c>
      <c r="AD78">
        <f t="shared" si="4"/>
        <v>23.941786</v>
      </c>
      <c r="AE78">
        <v>0</v>
      </c>
      <c r="AF78" s="25"/>
      <c r="AG78">
        <f t="shared" si="5"/>
        <v>23.941786</v>
      </c>
      <c r="AI78" s="35">
        <f>PXIL!M78</f>
        <v>0</v>
      </c>
      <c r="AJ78" s="35">
        <f>PXIL!S78</f>
        <v>0</v>
      </c>
      <c r="AK78" s="35">
        <f>RTM_IEX!M78</f>
        <v>2.98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1.95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0.18626399999999999</v>
      </c>
      <c r="AD79">
        <f t="shared" si="4"/>
        <v>23.693735999999998</v>
      </c>
      <c r="AE79">
        <v>0</v>
      </c>
      <c r="AF79" s="25"/>
      <c r="AG79">
        <f t="shared" si="5"/>
        <v>23.693735999999998</v>
      </c>
      <c r="AI79" s="35">
        <f>PXIL!M79</f>
        <v>0</v>
      </c>
      <c r="AJ79" s="35">
        <f>PXIL!S79</f>
        <v>0</v>
      </c>
      <c r="AK79" s="35">
        <f>RTM_IEX!M79</f>
        <v>2.69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5.94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0.209898</v>
      </c>
      <c r="AD80">
        <f t="shared" si="4"/>
        <v>26.700102000000001</v>
      </c>
      <c r="AE80">
        <v>0</v>
      </c>
      <c r="AF80" s="25"/>
      <c r="AG80">
        <f t="shared" si="5"/>
        <v>26.700102000000001</v>
      </c>
      <c r="AI80" s="35">
        <f>PXIL!M80</f>
        <v>0</v>
      </c>
      <c r="AJ80" s="35">
        <f>PXIL!S80</f>
        <v>0</v>
      </c>
      <c r="AK80" s="35">
        <f>RTM_IEX!M80</f>
        <v>1.73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0.20857199999999998</v>
      </c>
      <c r="AD81">
        <f t="shared" si="4"/>
        <v>26.531427999999998</v>
      </c>
      <c r="AE81">
        <v>0</v>
      </c>
      <c r="AF81" s="25"/>
      <c r="AG81">
        <f t="shared" si="5"/>
        <v>26.531427999999998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7.5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0.22362599999999999</v>
      </c>
      <c r="AD82">
        <f t="shared" si="4"/>
        <v>28.446373999999999</v>
      </c>
      <c r="AE82">
        <v>0</v>
      </c>
      <c r="AF82" s="25"/>
      <c r="AG82">
        <f t="shared" si="5"/>
        <v>28.446373999999999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9.43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0.22136399999999998</v>
      </c>
      <c r="AD83">
        <f t="shared" si="4"/>
        <v>28.158635999999998</v>
      </c>
      <c r="AE83">
        <v>0</v>
      </c>
      <c r="AF83" s="25"/>
      <c r="AG83">
        <f t="shared" si="5"/>
        <v>28.158635999999998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9.14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0.19655999999999998</v>
      </c>
      <c r="AD84">
        <f t="shared" si="4"/>
        <v>25.003439999999998</v>
      </c>
      <c r="AE84">
        <v>0</v>
      </c>
      <c r="AF84" s="25"/>
      <c r="AG84">
        <f t="shared" si="5"/>
        <v>25.003439999999998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5.96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7.12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0.20560799999999999</v>
      </c>
      <c r="AD85">
        <f t="shared" si="4"/>
        <v>26.154391999999998</v>
      </c>
      <c r="AE85">
        <v>0</v>
      </c>
      <c r="AF85" s="25"/>
      <c r="AG85">
        <f t="shared" si="5"/>
        <v>26.154391999999998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8.08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0.21309599999999998</v>
      </c>
      <c r="AD86">
        <f t="shared" si="4"/>
        <v>27.106904</v>
      </c>
      <c r="AE86">
        <v>0</v>
      </c>
      <c r="AF86" s="25"/>
      <c r="AG86">
        <f t="shared" si="5"/>
        <v>27.106904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8.66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0.21761999999999998</v>
      </c>
      <c r="AD87">
        <f t="shared" si="4"/>
        <v>27.682379999999998</v>
      </c>
      <c r="AE87">
        <v>0</v>
      </c>
      <c r="AF87" s="25"/>
      <c r="AG87">
        <f t="shared" si="5"/>
        <v>27.682379999999998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8.18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0.21387599999999998</v>
      </c>
      <c r="AD88">
        <f t="shared" si="4"/>
        <v>27.206123999999999</v>
      </c>
      <c r="AE88">
        <v>0</v>
      </c>
      <c r="AF88" s="25"/>
      <c r="AG88">
        <f t="shared" si="5"/>
        <v>27.206123999999999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6.54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0.20108399999999998</v>
      </c>
      <c r="AD89">
        <f t="shared" si="4"/>
        <v>25.578915999999996</v>
      </c>
      <c r="AE89">
        <v>0</v>
      </c>
      <c r="AF89" s="25"/>
      <c r="AG89">
        <f t="shared" si="5"/>
        <v>25.578915999999996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7.98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0.21231599999999998</v>
      </c>
      <c r="AD90">
        <f t="shared" si="4"/>
        <v>27.007683999999998</v>
      </c>
      <c r="AE90">
        <v>0</v>
      </c>
      <c r="AF90" s="25"/>
      <c r="AG90">
        <f t="shared" si="5"/>
        <v>27.007683999999998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5.29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0.19133399999999998</v>
      </c>
      <c r="AD91">
        <f t="shared" si="4"/>
        <v>24.338665999999996</v>
      </c>
      <c r="AE91">
        <v>0</v>
      </c>
      <c r="AF91" s="25"/>
      <c r="AG91">
        <f t="shared" si="5"/>
        <v>24.338665999999996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5.67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0.19429799999999997</v>
      </c>
      <c r="AD92">
        <f t="shared" si="4"/>
        <v>24.715701999999997</v>
      </c>
      <c r="AE92">
        <v>0</v>
      </c>
      <c r="AF92" s="25"/>
      <c r="AG92">
        <f t="shared" si="5"/>
        <v>24.715701999999997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3.37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0.17635799999999999</v>
      </c>
      <c r="AD93">
        <f t="shared" si="4"/>
        <v>22.433641999999999</v>
      </c>
      <c r="AE93">
        <v>0</v>
      </c>
      <c r="AF93" s="25"/>
      <c r="AG93">
        <f t="shared" si="5"/>
        <v>22.433641999999999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4.33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0.18384599999999998</v>
      </c>
      <c r="AD94">
        <f t="shared" si="4"/>
        <v>23.386154000000001</v>
      </c>
      <c r="AE94">
        <v>0</v>
      </c>
      <c r="AF94" s="25"/>
      <c r="AG94">
        <f t="shared" si="5"/>
        <v>23.386154000000001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5.19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0.190554</v>
      </c>
      <c r="AD95">
        <f t="shared" si="4"/>
        <v>24.239446000000001</v>
      </c>
      <c r="AE95">
        <v>0</v>
      </c>
      <c r="AF95" s="25"/>
      <c r="AG95">
        <f t="shared" si="5"/>
        <v>24.239446000000001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3.65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0.17854199999999998</v>
      </c>
      <c r="AD96">
        <f t="shared" si="4"/>
        <v>22.711457999999997</v>
      </c>
      <c r="AE96">
        <v>0</v>
      </c>
      <c r="AF96" s="25"/>
      <c r="AG96">
        <f t="shared" si="5"/>
        <v>22.711457999999997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3.37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0.17635799999999999</v>
      </c>
      <c r="AD97">
        <f t="shared" si="4"/>
        <v>22.433641999999999</v>
      </c>
      <c r="AE97">
        <v>0</v>
      </c>
      <c r="AF97" s="25"/>
      <c r="AG97">
        <f t="shared" si="5"/>
        <v>22.433641999999999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0.67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0.15529799999999999</v>
      </c>
      <c r="AD98">
        <f t="shared" si="4"/>
        <v>19.754702000000002</v>
      </c>
      <c r="AE98">
        <v>0</v>
      </c>
      <c r="AF98" s="25"/>
      <c r="AG98">
        <f t="shared" si="5"/>
        <v>19.754702000000002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0.44073000000000012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3.882E-2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4.0263794999999989E-3</v>
      </c>
      <c r="AD99">
        <f t="shared" si="6"/>
        <v>0.51217612049999994</v>
      </c>
      <c r="AE99">
        <f t="shared" ref="AE99:AT99" si="8">SUM(AE3:AE98)/4000</f>
        <v>0</v>
      </c>
      <c r="AG99">
        <f t="shared" si="8"/>
        <v>0.51217612049999994</v>
      </c>
      <c r="AI99">
        <f t="shared" si="8"/>
        <v>0</v>
      </c>
      <c r="AJ99">
        <f t="shared" si="8"/>
        <v>0</v>
      </c>
      <c r="AK99">
        <f t="shared" si="8"/>
        <v>5.2475000000000004E-3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3.1404999999999995E-2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45694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'[1]06'!B5</f>
        <v>150</v>
      </c>
      <c r="C3" s="16">
        <f>'[1]06'!C5</f>
        <v>0</v>
      </c>
      <c r="D3" s="16">
        <f>'[1]06'!D5</f>
        <v>180</v>
      </c>
      <c r="E3" s="16">
        <f>'[1]06'!E5</f>
        <v>0</v>
      </c>
      <c r="F3" s="15">
        <f>SUM(B3:E3)</f>
        <v>330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'[1]06'!B6</f>
        <v>150</v>
      </c>
      <c r="C4" s="16">
        <f>'[1]06'!C6</f>
        <v>0</v>
      </c>
      <c r="D4" s="16">
        <f>'[1]06'!D6</f>
        <v>180</v>
      </c>
      <c r="E4" s="16">
        <f>'[1]06'!E6</f>
        <v>0</v>
      </c>
      <c r="F4" s="15">
        <f>SUM(B4:E4)</f>
        <v>330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'[1]06'!B7</f>
        <v>150</v>
      </c>
      <c r="C5" s="16">
        <f>'[1]06'!C7</f>
        <v>0</v>
      </c>
      <c r="D5" s="16">
        <f>'[1]06'!D7</f>
        <v>180</v>
      </c>
      <c r="E5" s="16">
        <f>'[1]06'!E7</f>
        <v>0</v>
      </c>
      <c r="F5" s="15">
        <f t="shared" ref="F5:F68" si="6">SUM(B5:E5)</f>
        <v>330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'[1]06'!B8</f>
        <v>150</v>
      </c>
      <c r="C6" s="16">
        <f>'[1]06'!C8</f>
        <v>0</v>
      </c>
      <c r="D6" s="16">
        <f>'[1]06'!D8</f>
        <v>180</v>
      </c>
      <c r="E6" s="16">
        <f>'[1]06'!E8</f>
        <v>0</v>
      </c>
      <c r="F6" s="15">
        <f t="shared" si="6"/>
        <v>330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'[1]06'!B9</f>
        <v>150</v>
      </c>
      <c r="C7" s="16">
        <f>'[1]06'!C9</f>
        <v>0</v>
      </c>
      <c r="D7" s="16">
        <f>'[1]06'!D9</f>
        <v>180</v>
      </c>
      <c r="E7" s="16">
        <f>'[1]06'!E9</f>
        <v>0</v>
      </c>
      <c r="F7" s="15">
        <f t="shared" si="6"/>
        <v>330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'[1]06'!B10</f>
        <v>150</v>
      </c>
      <c r="C8" s="16">
        <f>'[1]06'!C10</f>
        <v>0</v>
      </c>
      <c r="D8" s="16">
        <f>'[1]06'!D10</f>
        <v>180</v>
      </c>
      <c r="E8" s="16">
        <f>'[1]06'!E10</f>
        <v>0</v>
      </c>
      <c r="F8" s="15">
        <f t="shared" si="6"/>
        <v>330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'[1]06'!B11</f>
        <v>150</v>
      </c>
      <c r="C9" s="16">
        <f>'[1]06'!C11</f>
        <v>0</v>
      </c>
      <c r="D9" s="16">
        <f>'[1]06'!D11</f>
        <v>180</v>
      </c>
      <c r="E9" s="16">
        <f>'[1]06'!E11</f>
        <v>0</v>
      </c>
      <c r="F9" s="15">
        <f t="shared" si="6"/>
        <v>330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'[1]06'!B12</f>
        <v>150</v>
      </c>
      <c r="C10" s="16">
        <f>'[1]06'!C12</f>
        <v>0</v>
      </c>
      <c r="D10" s="16">
        <f>'[1]06'!D12</f>
        <v>180</v>
      </c>
      <c r="E10" s="16">
        <f>'[1]06'!E12</f>
        <v>0</v>
      </c>
      <c r="F10" s="15">
        <f t="shared" si="6"/>
        <v>330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'[1]06'!B13</f>
        <v>150</v>
      </c>
      <c r="C11" s="16">
        <f>'[1]06'!C13</f>
        <v>0</v>
      </c>
      <c r="D11" s="16">
        <f>'[1]06'!D13</f>
        <v>180</v>
      </c>
      <c r="E11" s="16">
        <f>'[1]06'!E13</f>
        <v>0</v>
      </c>
      <c r="F11" s="15">
        <f t="shared" si="6"/>
        <v>330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'[1]06'!B14</f>
        <v>150</v>
      </c>
      <c r="C12" s="16">
        <f>'[1]06'!C14</f>
        <v>0</v>
      </c>
      <c r="D12" s="16">
        <f>'[1]06'!D14</f>
        <v>180</v>
      </c>
      <c r="E12" s="16">
        <f>'[1]06'!E14</f>
        <v>0</v>
      </c>
      <c r="F12" s="15">
        <f t="shared" si="6"/>
        <v>330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'[1]06'!B15</f>
        <v>150</v>
      </c>
      <c r="C13" s="16">
        <f>'[1]06'!C15</f>
        <v>0</v>
      </c>
      <c r="D13" s="16">
        <f>'[1]06'!D15</f>
        <v>180</v>
      </c>
      <c r="E13" s="16">
        <f>'[1]06'!E15</f>
        <v>0</v>
      </c>
      <c r="F13" s="15">
        <f t="shared" si="6"/>
        <v>330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'[1]06'!B16</f>
        <v>150</v>
      </c>
      <c r="C14" s="16">
        <f>'[1]06'!C16</f>
        <v>0</v>
      </c>
      <c r="D14" s="16">
        <f>'[1]06'!D16</f>
        <v>180</v>
      </c>
      <c r="E14" s="16">
        <f>'[1]06'!E16</f>
        <v>0</v>
      </c>
      <c r="F14" s="15">
        <f t="shared" si="6"/>
        <v>330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'[1]06'!B17</f>
        <v>150</v>
      </c>
      <c r="C15" s="16">
        <f>'[1]06'!C17</f>
        <v>0</v>
      </c>
      <c r="D15" s="16">
        <f>'[1]06'!D17</f>
        <v>180</v>
      </c>
      <c r="E15" s="16">
        <f>'[1]06'!E17</f>
        <v>0</v>
      </c>
      <c r="F15" s="15">
        <f t="shared" si="6"/>
        <v>330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'[1]06'!B18</f>
        <v>150</v>
      </c>
      <c r="C16" s="16">
        <f>'[1]06'!C18</f>
        <v>0</v>
      </c>
      <c r="D16" s="16">
        <f>'[1]06'!D18</f>
        <v>180</v>
      </c>
      <c r="E16" s="16">
        <f>'[1]06'!E18</f>
        <v>0</v>
      </c>
      <c r="F16" s="15">
        <f t="shared" si="6"/>
        <v>330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'[1]06'!B19</f>
        <v>150</v>
      </c>
      <c r="C17" s="16">
        <f>'[1]06'!C19</f>
        <v>0</v>
      </c>
      <c r="D17" s="16">
        <f>'[1]06'!D19</f>
        <v>180</v>
      </c>
      <c r="E17" s="16">
        <f>'[1]06'!E19</f>
        <v>0</v>
      </c>
      <c r="F17" s="15">
        <f t="shared" si="6"/>
        <v>330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'[1]06'!B20</f>
        <v>150</v>
      </c>
      <c r="C18" s="16">
        <f>'[1]06'!C20</f>
        <v>0</v>
      </c>
      <c r="D18" s="16">
        <f>'[1]06'!D20</f>
        <v>180</v>
      </c>
      <c r="E18" s="16">
        <f>'[1]06'!E20</f>
        <v>0</v>
      </c>
      <c r="F18" s="15">
        <f t="shared" si="6"/>
        <v>330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'[1]06'!B21</f>
        <v>150</v>
      </c>
      <c r="C19" s="16">
        <f>'[1]06'!C21</f>
        <v>0</v>
      </c>
      <c r="D19" s="16">
        <f>'[1]06'!D21</f>
        <v>180</v>
      </c>
      <c r="E19" s="16">
        <f>'[1]06'!E21</f>
        <v>0</v>
      </c>
      <c r="F19" s="15">
        <f t="shared" si="6"/>
        <v>330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'[1]06'!B22</f>
        <v>150</v>
      </c>
      <c r="C20" s="16">
        <f>'[1]06'!C22</f>
        <v>0</v>
      </c>
      <c r="D20" s="16">
        <f>'[1]06'!D22</f>
        <v>180</v>
      </c>
      <c r="E20" s="16">
        <f>'[1]06'!E22</f>
        <v>0</v>
      </c>
      <c r="F20" s="15">
        <f t="shared" si="6"/>
        <v>330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'[1]06'!B23</f>
        <v>150</v>
      </c>
      <c r="C21" s="16">
        <f>'[1]06'!C23</f>
        <v>0</v>
      </c>
      <c r="D21" s="16">
        <f>'[1]06'!D23</f>
        <v>180</v>
      </c>
      <c r="E21" s="16">
        <f>'[1]06'!E23</f>
        <v>0</v>
      </c>
      <c r="F21" s="15">
        <f t="shared" si="6"/>
        <v>330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'[1]06'!B24</f>
        <v>150</v>
      </c>
      <c r="C22" s="16">
        <f>'[1]06'!C24</f>
        <v>0</v>
      </c>
      <c r="D22" s="16">
        <f>'[1]06'!D24</f>
        <v>180</v>
      </c>
      <c r="E22" s="16">
        <f>'[1]06'!E24</f>
        <v>0</v>
      </c>
      <c r="F22" s="15">
        <f t="shared" si="6"/>
        <v>330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'[1]06'!B25</f>
        <v>150</v>
      </c>
      <c r="C23" s="16">
        <f>'[1]06'!C25</f>
        <v>0</v>
      </c>
      <c r="D23" s="16">
        <f>'[1]06'!D25</f>
        <v>180</v>
      </c>
      <c r="E23" s="16">
        <f>'[1]06'!E25</f>
        <v>0</v>
      </c>
      <c r="F23" s="15">
        <f t="shared" si="6"/>
        <v>330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'[1]06'!B26</f>
        <v>150</v>
      </c>
      <c r="C24" s="16">
        <f>'[1]06'!C26</f>
        <v>0</v>
      </c>
      <c r="D24" s="16">
        <f>'[1]06'!D26</f>
        <v>180</v>
      </c>
      <c r="E24" s="16">
        <f>'[1]06'!E26</f>
        <v>0</v>
      </c>
      <c r="F24" s="15">
        <f t="shared" si="6"/>
        <v>330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'[1]06'!B27</f>
        <v>150</v>
      </c>
      <c r="C25" s="16">
        <f>'[1]06'!C27</f>
        <v>0</v>
      </c>
      <c r="D25" s="16">
        <f>'[1]06'!D27</f>
        <v>180</v>
      </c>
      <c r="E25" s="16">
        <f>'[1]06'!E27</f>
        <v>0</v>
      </c>
      <c r="F25" s="15">
        <f t="shared" si="6"/>
        <v>330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'[1]06'!B28</f>
        <v>150</v>
      </c>
      <c r="C26" s="16">
        <f>'[1]06'!C28</f>
        <v>0</v>
      </c>
      <c r="D26" s="16">
        <f>'[1]06'!D28</f>
        <v>180</v>
      </c>
      <c r="E26" s="16">
        <f>'[1]06'!E28</f>
        <v>0</v>
      </c>
      <c r="F26" s="15">
        <f t="shared" si="6"/>
        <v>330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'[1]06'!B29</f>
        <v>150</v>
      </c>
      <c r="C27" s="16">
        <f>'[1]06'!C29</f>
        <v>0</v>
      </c>
      <c r="D27" s="16">
        <f>'[1]06'!D29</f>
        <v>180</v>
      </c>
      <c r="E27" s="16">
        <f>'[1]06'!E29</f>
        <v>0</v>
      </c>
      <c r="F27" s="15">
        <f t="shared" si="6"/>
        <v>330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'[1]06'!B30</f>
        <v>150</v>
      </c>
      <c r="C28" s="16">
        <f>'[1]06'!C30</f>
        <v>0</v>
      </c>
      <c r="D28" s="16">
        <f>'[1]06'!D30</f>
        <v>180</v>
      </c>
      <c r="E28" s="16">
        <f>'[1]06'!E30</f>
        <v>0</v>
      </c>
      <c r="F28" s="15">
        <f t="shared" si="6"/>
        <v>330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'[1]06'!B31</f>
        <v>150</v>
      </c>
      <c r="C29" s="16">
        <f>'[1]06'!C31</f>
        <v>0</v>
      </c>
      <c r="D29" s="16">
        <f>'[1]06'!D31</f>
        <v>180</v>
      </c>
      <c r="E29" s="16">
        <f>'[1]06'!E31</f>
        <v>0</v>
      </c>
      <c r="F29" s="15">
        <f t="shared" si="6"/>
        <v>330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'[1]06'!B32</f>
        <v>150</v>
      </c>
      <c r="C30" s="16">
        <f>'[1]06'!C32</f>
        <v>0</v>
      </c>
      <c r="D30" s="16">
        <f>'[1]06'!D32</f>
        <v>180</v>
      </c>
      <c r="E30" s="16">
        <f>'[1]06'!E32</f>
        <v>0</v>
      </c>
      <c r="F30" s="15">
        <f t="shared" si="6"/>
        <v>330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'[1]06'!B33</f>
        <v>150</v>
      </c>
      <c r="C31" s="16">
        <f>'[1]06'!C33</f>
        <v>0</v>
      </c>
      <c r="D31" s="16">
        <f>'[1]06'!D33</f>
        <v>180</v>
      </c>
      <c r="E31" s="16">
        <f>'[1]06'!E33</f>
        <v>0</v>
      </c>
      <c r="F31" s="15">
        <f t="shared" si="6"/>
        <v>330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'[1]06'!B34</f>
        <v>150</v>
      </c>
      <c r="C32" s="16">
        <f>'[1]06'!C34</f>
        <v>0</v>
      </c>
      <c r="D32" s="16">
        <f>'[1]06'!D34</f>
        <v>180</v>
      </c>
      <c r="E32" s="16">
        <f>'[1]06'!E34</f>
        <v>0</v>
      </c>
      <c r="F32" s="15">
        <f t="shared" si="6"/>
        <v>330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'[1]06'!B35</f>
        <v>150</v>
      </c>
      <c r="C33" s="16">
        <f>'[1]06'!C35</f>
        <v>0</v>
      </c>
      <c r="D33" s="16">
        <f>'[1]06'!D35</f>
        <v>180</v>
      </c>
      <c r="E33" s="16">
        <f>'[1]06'!E35</f>
        <v>0</v>
      </c>
      <c r="F33" s="15">
        <f t="shared" si="6"/>
        <v>330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'[1]06'!B36</f>
        <v>150</v>
      </c>
      <c r="C34" s="16">
        <f>'[1]06'!C36</f>
        <v>0</v>
      </c>
      <c r="D34" s="16">
        <f>'[1]06'!D36</f>
        <v>180</v>
      </c>
      <c r="E34" s="16">
        <f>'[1]06'!E36</f>
        <v>0</v>
      </c>
      <c r="F34" s="15">
        <f t="shared" si="6"/>
        <v>330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'[1]06'!B37</f>
        <v>150</v>
      </c>
      <c r="C35" s="16">
        <f>'[1]06'!C37</f>
        <v>0</v>
      </c>
      <c r="D35" s="16">
        <f>'[1]06'!D37</f>
        <v>180</v>
      </c>
      <c r="E35" s="16">
        <f>'[1]06'!E37</f>
        <v>0</v>
      </c>
      <c r="F35" s="15">
        <f t="shared" si="6"/>
        <v>330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'[1]06'!B38</f>
        <v>150</v>
      </c>
      <c r="C36" s="16">
        <f>'[1]06'!C38</f>
        <v>0</v>
      </c>
      <c r="D36" s="16">
        <f>'[1]06'!D38</f>
        <v>180</v>
      </c>
      <c r="E36" s="16">
        <f>'[1]06'!E38</f>
        <v>0</v>
      </c>
      <c r="F36" s="15">
        <f t="shared" si="6"/>
        <v>330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'[1]06'!B39</f>
        <v>150</v>
      </c>
      <c r="C37" s="16">
        <f>'[1]06'!C39</f>
        <v>0</v>
      </c>
      <c r="D37" s="16">
        <f>'[1]06'!D39</f>
        <v>180</v>
      </c>
      <c r="E37" s="16">
        <f>'[1]06'!E39</f>
        <v>0</v>
      </c>
      <c r="F37" s="15">
        <f t="shared" si="6"/>
        <v>330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'[1]06'!B40</f>
        <v>150</v>
      </c>
      <c r="C38" s="16">
        <f>'[1]06'!C40</f>
        <v>0</v>
      </c>
      <c r="D38" s="16">
        <f>'[1]06'!D40</f>
        <v>180</v>
      </c>
      <c r="E38" s="16">
        <f>'[1]06'!E40</f>
        <v>0</v>
      </c>
      <c r="F38" s="15">
        <f t="shared" si="6"/>
        <v>330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'[1]06'!B41</f>
        <v>150</v>
      </c>
      <c r="C39" s="16">
        <f>'[1]06'!C41</f>
        <v>0</v>
      </c>
      <c r="D39" s="16">
        <f>'[1]06'!D41</f>
        <v>180</v>
      </c>
      <c r="E39" s="16">
        <f>'[1]06'!E41</f>
        <v>0</v>
      </c>
      <c r="F39" s="15">
        <f t="shared" si="6"/>
        <v>330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'[1]06'!B42</f>
        <v>150</v>
      </c>
      <c r="C40" s="16">
        <f>'[1]06'!C42</f>
        <v>0</v>
      </c>
      <c r="D40" s="16">
        <f>'[1]06'!D42</f>
        <v>180</v>
      </c>
      <c r="E40" s="16">
        <f>'[1]06'!E42</f>
        <v>0</v>
      </c>
      <c r="F40" s="15">
        <f t="shared" si="6"/>
        <v>330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'[1]06'!B43</f>
        <v>150</v>
      </c>
      <c r="C41" s="16">
        <f>'[1]06'!C43</f>
        <v>0</v>
      </c>
      <c r="D41" s="16">
        <f>'[1]06'!D43</f>
        <v>180</v>
      </c>
      <c r="E41" s="16">
        <f>'[1]06'!E43</f>
        <v>0</v>
      </c>
      <c r="F41" s="15">
        <f t="shared" si="6"/>
        <v>330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'[1]06'!B44</f>
        <v>150</v>
      </c>
      <c r="C42" s="16">
        <f>'[1]06'!C44</f>
        <v>0</v>
      </c>
      <c r="D42" s="16">
        <f>'[1]06'!D44</f>
        <v>180</v>
      </c>
      <c r="E42" s="16">
        <f>'[1]06'!E44</f>
        <v>0</v>
      </c>
      <c r="F42" s="15">
        <f t="shared" si="6"/>
        <v>330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'[1]06'!B45</f>
        <v>150</v>
      </c>
      <c r="C43" s="16">
        <f>'[1]06'!C45</f>
        <v>0</v>
      </c>
      <c r="D43" s="16">
        <f>'[1]06'!D45</f>
        <v>180</v>
      </c>
      <c r="E43" s="16">
        <f>'[1]06'!E45</f>
        <v>0</v>
      </c>
      <c r="F43" s="15">
        <f t="shared" si="6"/>
        <v>330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'[1]06'!B46</f>
        <v>150</v>
      </c>
      <c r="C44" s="16">
        <f>'[1]06'!C46</f>
        <v>0</v>
      </c>
      <c r="D44" s="16">
        <f>'[1]06'!D46</f>
        <v>180</v>
      </c>
      <c r="E44" s="16">
        <f>'[1]06'!E46</f>
        <v>0</v>
      </c>
      <c r="F44" s="15">
        <f t="shared" si="6"/>
        <v>330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'[1]06'!B47</f>
        <v>150</v>
      </c>
      <c r="C45" s="16">
        <f>'[1]06'!C47</f>
        <v>0</v>
      </c>
      <c r="D45" s="16">
        <f>'[1]06'!D47</f>
        <v>180</v>
      </c>
      <c r="E45" s="16">
        <f>'[1]06'!E47</f>
        <v>0</v>
      </c>
      <c r="F45" s="15">
        <f t="shared" si="6"/>
        <v>330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'[1]06'!B48</f>
        <v>150</v>
      </c>
      <c r="C46" s="16">
        <f>'[1]06'!C48</f>
        <v>0</v>
      </c>
      <c r="D46" s="16">
        <f>'[1]06'!D48</f>
        <v>180</v>
      </c>
      <c r="E46" s="16">
        <f>'[1]06'!E48</f>
        <v>0</v>
      </c>
      <c r="F46" s="15">
        <f t="shared" si="6"/>
        <v>330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'[1]06'!B49</f>
        <v>150</v>
      </c>
      <c r="C47" s="16">
        <f>'[1]06'!C49</f>
        <v>0</v>
      </c>
      <c r="D47" s="16">
        <f>'[1]06'!D49</f>
        <v>180</v>
      </c>
      <c r="E47" s="16">
        <f>'[1]06'!E49</f>
        <v>0</v>
      </c>
      <c r="F47" s="15">
        <f t="shared" si="6"/>
        <v>330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'[1]06'!B50</f>
        <v>150</v>
      </c>
      <c r="C48" s="16">
        <f>'[1]06'!C50</f>
        <v>0</v>
      </c>
      <c r="D48" s="16">
        <f>'[1]06'!D50</f>
        <v>180</v>
      </c>
      <c r="E48" s="16">
        <f>'[1]06'!E50</f>
        <v>0</v>
      </c>
      <c r="F48" s="15">
        <f t="shared" si="6"/>
        <v>330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'[1]06'!B51</f>
        <v>150</v>
      </c>
      <c r="C49" s="16">
        <f>'[1]06'!C51</f>
        <v>0</v>
      </c>
      <c r="D49" s="16">
        <f>'[1]06'!D51</f>
        <v>180</v>
      </c>
      <c r="E49" s="16">
        <f>'[1]06'!E51</f>
        <v>0</v>
      </c>
      <c r="F49" s="15">
        <f t="shared" si="6"/>
        <v>330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'[1]06'!B52</f>
        <v>150</v>
      </c>
      <c r="C50" s="16">
        <f>'[1]06'!C52</f>
        <v>0</v>
      </c>
      <c r="D50" s="16">
        <f>'[1]06'!D52</f>
        <v>180</v>
      </c>
      <c r="E50" s="16">
        <f>'[1]06'!E52</f>
        <v>0</v>
      </c>
      <c r="F50" s="15">
        <f t="shared" si="6"/>
        <v>330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'[1]06'!B53</f>
        <v>150</v>
      </c>
      <c r="C51" s="16">
        <f>'[1]06'!C53</f>
        <v>0</v>
      </c>
      <c r="D51" s="16">
        <f>'[1]06'!D53</f>
        <v>180</v>
      </c>
      <c r="E51" s="16">
        <f>'[1]06'!E53</f>
        <v>0</v>
      </c>
      <c r="F51" s="15">
        <f t="shared" si="6"/>
        <v>330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'[1]06'!B54</f>
        <v>150</v>
      </c>
      <c r="C52" s="16">
        <f>'[1]06'!C54</f>
        <v>0</v>
      </c>
      <c r="D52" s="16">
        <f>'[1]06'!D54</f>
        <v>180</v>
      </c>
      <c r="E52" s="16">
        <f>'[1]06'!E54</f>
        <v>0</v>
      </c>
      <c r="F52" s="15">
        <f t="shared" si="6"/>
        <v>330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'[1]06'!B55</f>
        <v>150</v>
      </c>
      <c r="C53" s="16">
        <f>'[1]06'!C55</f>
        <v>0</v>
      </c>
      <c r="D53" s="16">
        <f>'[1]06'!D55</f>
        <v>180</v>
      </c>
      <c r="E53" s="16">
        <f>'[1]06'!E55</f>
        <v>0</v>
      </c>
      <c r="F53" s="15">
        <f t="shared" si="6"/>
        <v>330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'[1]06'!B56</f>
        <v>150</v>
      </c>
      <c r="C54" s="16">
        <f>'[1]06'!C56</f>
        <v>0</v>
      </c>
      <c r="D54" s="16">
        <f>'[1]06'!D56</f>
        <v>180</v>
      </c>
      <c r="E54" s="16">
        <f>'[1]06'!E56</f>
        <v>0</v>
      </c>
      <c r="F54" s="15">
        <f t="shared" si="6"/>
        <v>330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'[1]06'!B57</f>
        <v>150</v>
      </c>
      <c r="C55" s="16">
        <f>'[1]06'!C57</f>
        <v>0</v>
      </c>
      <c r="D55" s="16">
        <f>'[1]06'!D57</f>
        <v>180</v>
      </c>
      <c r="E55" s="16">
        <f>'[1]06'!E57</f>
        <v>0</v>
      </c>
      <c r="F55" s="15">
        <f t="shared" si="6"/>
        <v>330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'[1]06'!B58</f>
        <v>150</v>
      </c>
      <c r="C56" s="16">
        <f>'[1]06'!C58</f>
        <v>0</v>
      </c>
      <c r="D56" s="16">
        <f>'[1]06'!D58</f>
        <v>180</v>
      </c>
      <c r="E56" s="16">
        <f>'[1]06'!E58</f>
        <v>0</v>
      </c>
      <c r="F56" s="15">
        <f t="shared" si="6"/>
        <v>330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'[1]06'!B59</f>
        <v>150</v>
      </c>
      <c r="C57" s="16">
        <f>'[1]06'!C59</f>
        <v>0</v>
      </c>
      <c r="D57" s="16">
        <f>'[1]06'!D59</f>
        <v>180</v>
      </c>
      <c r="E57" s="16">
        <f>'[1]06'!E59</f>
        <v>0</v>
      </c>
      <c r="F57" s="15">
        <f t="shared" si="6"/>
        <v>330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'[1]06'!B60</f>
        <v>150</v>
      </c>
      <c r="C58" s="16">
        <f>'[1]06'!C60</f>
        <v>0</v>
      </c>
      <c r="D58" s="16">
        <f>'[1]06'!D60</f>
        <v>180</v>
      </c>
      <c r="E58" s="16">
        <f>'[1]06'!E60</f>
        <v>0</v>
      </c>
      <c r="F58" s="15">
        <f t="shared" si="6"/>
        <v>330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'[1]06'!B61</f>
        <v>150</v>
      </c>
      <c r="C59" s="16">
        <f>'[1]06'!C61</f>
        <v>0</v>
      </c>
      <c r="D59" s="16">
        <f>'[1]06'!D61</f>
        <v>180</v>
      </c>
      <c r="E59" s="16">
        <f>'[1]06'!E61</f>
        <v>0</v>
      </c>
      <c r="F59" s="15">
        <f t="shared" si="6"/>
        <v>330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'[1]06'!B62</f>
        <v>150</v>
      </c>
      <c r="C60" s="16">
        <f>'[1]06'!C62</f>
        <v>0</v>
      </c>
      <c r="D60" s="16">
        <f>'[1]06'!D62</f>
        <v>180</v>
      </c>
      <c r="E60" s="16">
        <f>'[1]06'!E62</f>
        <v>0</v>
      </c>
      <c r="F60" s="15">
        <f t="shared" si="6"/>
        <v>330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'[1]06'!B63</f>
        <v>150</v>
      </c>
      <c r="C61" s="16">
        <f>'[1]06'!C63</f>
        <v>0</v>
      </c>
      <c r="D61" s="16">
        <f>'[1]06'!D63</f>
        <v>180</v>
      </c>
      <c r="E61" s="16">
        <f>'[1]06'!E63</f>
        <v>0</v>
      </c>
      <c r="F61" s="15">
        <f t="shared" si="6"/>
        <v>330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'[1]06'!B64</f>
        <v>150</v>
      </c>
      <c r="C62" s="16">
        <f>'[1]06'!C64</f>
        <v>0</v>
      </c>
      <c r="D62" s="16">
        <f>'[1]06'!D64</f>
        <v>180</v>
      </c>
      <c r="E62" s="16">
        <f>'[1]06'!E64</f>
        <v>0</v>
      </c>
      <c r="F62" s="15">
        <f t="shared" si="6"/>
        <v>330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'[1]06'!B65</f>
        <v>150</v>
      </c>
      <c r="C63" s="16">
        <f>'[1]06'!C65</f>
        <v>0</v>
      </c>
      <c r="D63" s="16">
        <f>'[1]06'!D65</f>
        <v>180</v>
      </c>
      <c r="E63" s="16">
        <f>'[1]06'!E65</f>
        <v>0</v>
      </c>
      <c r="F63" s="15">
        <f t="shared" si="6"/>
        <v>330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'[1]06'!B66</f>
        <v>150</v>
      </c>
      <c r="C64" s="16">
        <f>'[1]06'!C66</f>
        <v>0</v>
      </c>
      <c r="D64" s="16">
        <f>'[1]06'!D66</f>
        <v>180</v>
      </c>
      <c r="E64" s="16">
        <f>'[1]06'!E66</f>
        <v>0</v>
      </c>
      <c r="F64" s="15">
        <f t="shared" si="6"/>
        <v>330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'[1]06'!B67</f>
        <v>150</v>
      </c>
      <c r="C65" s="16">
        <f>'[1]06'!C67</f>
        <v>0</v>
      </c>
      <c r="D65" s="16">
        <f>'[1]06'!D67</f>
        <v>180</v>
      </c>
      <c r="E65" s="16">
        <f>'[1]06'!E67</f>
        <v>0</v>
      </c>
      <c r="F65" s="15">
        <f t="shared" si="6"/>
        <v>330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'[1]06'!B68</f>
        <v>150</v>
      </c>
      <c r="C66" s="16">
        <f>'[1]06'!C68</f>
        <v>0</v>
      </c>
      <c r="D66" s="16">
        <f>'[1]06'!D68</f>
        <v>180</v>
      </c>
      <c r="E66" s="16">
        <f>'[1]06'!E68</f>
        <v>0</v>
      </c>
      <c r="F66" s="15">
        <f t="shared" si="6"/>
        <v>330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'[1]06'!B69</f>
        <v>150</v>
      </c>
      <c r="C67" s="16">
        <f>'[1]06'!C69</f>
        <v>0</v>
      </c>
      <c r="D67" s="16">
        <f>'[1]06'!D69</f>
        <v>180</v>
      </c>
      <c r="E67" s="16">
        <f>'[1]06'!E69</f>
        <v>0</v>
      </c>
      <c r="F67" s="15">
        <f t="shared" si="6"/>
        <v>330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'[1]06'!B70</f>
        <v>150</v>
      </c>
      <c r="C68" s="16">
        <f>'[1]06'!C70</f>
        <v>0</v>
      </c>
      <c r="D68" s="16">
        <f>'[1]06'!D70</f>
        <v>180</v>
      </c>
      <c r="E68" s="16">
        <f>'[1]06'!E70</f>
        <v>0</v>
      </c>
      <c r="F68" s="15">
        <f t="shared" si="6"/>
        <v>330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'[1]06'!B71</f>
        <v>150</v>
      </c>
      <c r="C69" s="16">
        <f>'[1]06'!C71</f>
        <v>0</v>
      </c>
      <c r="D69" s="16">
        <f>'[1]06'!D71</f>
        <v>180</v>
      </c>
      <c r="E69" s="16">
        <f>'[1]06'!E71</f>
        <v>0</v>
      </c>
      <c r="F69" s="15">
        <f t="shared" ref="F69:F98" si="17">SUM(B69:E69)</f>
        <v>330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'[1]06'!B72</f>
        <v>150</v>
      </c>
      <c r="C70" s="16">
        <f>'[1]06'!C72</f>
        <v>0</v>
      </c>
      <c r="D70" s="16">
        <f>'[1]06'!D72</f>
        <v>180</v>
      </c>
      <c r="E70" s="16">
        <f>'[1]06'!E72</f>
        <v>0</v>
      </c>
      <c r="F70" s="15">
        <f t="shared" si="17"/>
        <v>330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'[1]06'!B73</f>
        <v>150</v>
      </c>
      <c r="C71" s="16">
        <f>'[1]06'!C73</f>
        <v>0</v>
      </c>
      <c r="D71" s="16">
        <f>'[1]06'!D73</f>
        <v>180</v>
      </c>
      <c r="E71" s="16">
        <f>'[1]06'!E73</f>
        <v>0</v>
      </c>
      <c r="F71" s="15">
        <f t="shared" si="17"/>
        <v>330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'[1]06'!B74</f>
        <v>150</v>
      </c>
      <c r="C72" s="16">
        <f>'[1]06'!C74</f>
        <v>0</v>
      </c>
      <c r="D72" s="16">
        <f>'[1]06'!D74</f>
        <v>180</v>
      </c>
      <c r="E72" s="16">
        <f>'[1]06'!E74</f>
        <v>0</v>
      </c>
      <c r="F72" s="15">
        <f t="shared" si="17"/>
        <v>330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'[1]06'!B75</f>
        <v>150</v>
      </c>
      <c r="C73" s="16">
        <f>'[1]06'!C75</f>
        <v>0</v>
      </c>
      <c r="D73" s="16">
        <f>'[1]06'!D75</f>
        <v>180</v>
      </c>
      <c r="E73" s="16">
        <f>'[1]06'!E75</f>
        <v>0</v>
      </c>
      <c r="F73" s="15">
        <f t="shared" si="17"/>
        <v>330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'[1]06'!B76</f>
        <v>150</v>
      </c>
      <c r="C74" s="16">
        <f>'[1]06'!C76</f>
        <v>0</v>
      </c>
      <c r="D74" s="16">
        <f>'[1]06'!D76</f>
        <v>180</v>
      </c>
      <c r="E74" s="16">
        <f>'[1]06'!E76</f>
        <v>0</v>
      </c>
      <c r="F74" s="15">
        <f t="shared" si="17"/>
        <v>330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'[1]06'!B77</f>
        <v>150</v>
      </c>
      <c r="C75" s="16">
        <f>'[1]06'!C77</f>
        <v>0</v>
      </c>
      <c r="D75" s="16">
        <f>'[1]06'!D77</f>
        <v>180</v>
      </c>
      <c r="E75" s="16">
        <f>'[1]06'!E77</f>
        <v>0</v>
      </c>
      <c r="F75" s="15">
        <f t="shared" si="17"/>
        <v>330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'[1]06'!B78</f>
        <v>150</v>
      </c>
      <c r="C76" s="16">
        <f>'[1]06'!C78</f>
        <v>0</v>
      </c>
      <c r="D76" s="16">
        <f>'[1]06'!D78</f>
        <v>180</v>
      </c>
      <c r="E76" s="16">
        <f>'[1]06'!E78</f>
        <v>0</v>
      </c>
      <c r="F76" s="15">
        <f t="shared" si="17"/>
        <v>330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'[1]06'!B79</f>
        <v>150</v>
      </c>
      <c r="C77" s="16">
        <f>'[1]06'!C79</f>
        <v>0</v>
      </c>
      <c r="D77" s="16">
        <f>'[1]06'!D79</f>
        <v>180</v>
      </c>
      <c r="E77" s="16">
        <f>'[1]06'!E79</f>
        <v>0</v>
      </c>
      <c r="F77" s="15">
        <f t="shared" si="17"/>
        <v>330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'[1]06'!B80</f>
        <v>150</v>
      </c>
      <c r="C78" s="16">
        <f>'[1]06'!C80</f>
        <v>0</v>
      </c>
      <c r="D78" s="16">
        <f>'[1]06'!D80</f>
        <v>180</v>
      </c>
      <c r="E78" s="16">
        <f>'[1]06'!E80</f>
        <v>0</v>
      </c>
      <c r="F78" s="15">
        <f t="shared" si="17"/>
        <v>330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'[1]06'!B81</f>
        <v>150</v>
      </c>
      <c r="C79" s="16">
        <f>'[1]06'!C81</f>
        <v>0</v>
      </c>
      <c r="D79" s="16">
        <f>'[1]06'!D81</f>
        <v>180</v>
      </c>
      <c r="E79" s="16">
        <f>'[1]06'!E81</f>
        <v>0</v>
      </c>
      <c r="F79" s="15">
        <f t="shared" si="17"/>
        <v>330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'[1]06'!B82</f>
        <v>150</v>
      </c>
      <c r="C80" s="16">
        <f>'[1]06'!C82</f>
        <v>0</v>
      </c>
      <c r="D80" s="16">
        <f>'[1]06'!D82</f>
        <v>180</v>
      </c>
      <c r="E80" s="16">
        <f>'[1]06'!E82</f>
        <v>0</v>
      </c>
      <c r="F80" s="15">
        <f t="shared" si="17"/>
        <v>330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'[1]06'!B83</f>
        <v>150</v>
      </c>
      <c r="C81" s="16">
        <f>'[1]06'!C83</f>
        <v>0</v>
      </c>
      <c r="D81" s="16">
        <f>'[1]06'!D83</f>
        <v>180</v>
      </c>
      <c r="E81" s="16">
        <f>'[1]06'!E83</f>
        <v>0</v>
      </c>
      <c r="F81" s="15">
        <f t="shared" si="17"/>
        <v>330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'[1]06'!B84</f>
        <v>150</v>
      </c>
      <c r="C82" s="16">
        <f>'[1]06'!C84</f>
        <v>0</v>
      </c>
      <c r="D82" s="16">
        <f>'[1]06'!D84</f>
        <v>180</v>
      </c>
      <c r="E82" s="16">
        <f>'[1]06'!E84</f>
        <v>0</v>
      </c>
      <c r="F82" s="15">
        <f t="shared" si="17"/>
        <v>330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'[1]06'!B85</f>
        <v>150</v>
      </c>
      <c r="C83" s="16">
        <f>'[1]06'!C85</f>
        <v>0</v>
      </c>
      <c r="D83" s="16">
        <f>'[1]06'!D85</f>
        <v>180</v>
      </c>
      <c r="E83" s="16">
        <f>'[1]06'!E85</f>
        <v>0</v>
      </c>
      <c r="F83" s="15">
        <f t="shared" si="17"/>
        <v>330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'[1]06'!B86</f>
        <v>150</v>
      </c>
      <c r="C84" s="16">
        <f>'[1]06'!C86</f>
        <v>0</v>
      </c>
      <c r="D84" s="16">
        <f>'[1]06'!D86</f>
        <v>180</v>
      </c>
      <c r="E84" s="16">
        <f>'[1]06'!E86</f>
        <v>0</v>
      </c>
      <c r="F84" s="15">
        <f t="shared" si="17"/>
        <v>330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'[1]06'!B87</f>
        <v>150</v>
      </c>
      <c r="C85" s="16">
        <f>'[1]06'!C87</f>
        <v>0</v>
      </c>
      <c r="D85" s="16">
        <f>'[1]06'!D87</f>
        <v>180</v>
      </c>
      <c r="E85" s="16">
        <f>'[1]06'!E87</f>
        <v>0</v>
      </c>
      <c r="F85" s="15">
        <f t="shared" si="17"/>
        <v>330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'[1]06'!B88</f>
        <v>150</v>
      </c>
      <c r="C86" s="16">
        <f>'[1]06'!C88</f>
        <v>0</v>
      </c>
      <c r="D86" s="16">
        <f>'[1]06'!D88</f>
        <v>180</v>
      </c>
      <c r="E86" s="16">
        <f>'[1]06'!E88</f>
        <v>0</v>
      </c>
      <c r="F86" s="15">
        <f t="shared" si="17"/>
        <v>330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'[1]06'!B89</f>
        <v>150</v>
      </c>
      <c r="C87" s="16">
        <f>'[1]06'!C89</f>
        <v>0</v>
      </c>
      <c r="D87" s="16">
        <f>'[1]06'!D89</f>
        <v>180</v>
      </c>
      <c r="E87" s="16">
        <f>'[1]06'!E89</f>
        <v>0</v>
      </c>
      <c r="F87" s="15">
        <f t="shared" si="17"/>
        <v>330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'[1]06'!B90</f>
        <v>150</v>
      </c>
      <c r="C88" s="16">
        <f>'[1]06'!C90</f>
        <v>0</v>
      </c>
      <c r="D88" s="16">
        <f>'[1]06'!D90</f>
        <v>180</v>
      </c>
      <c r="E88" s="16">
        <f>'[1]06'!E90</f>
        <v>0</v>
      </c>
      <c r="F88" s="15">
        <f t="shared" si="17"/>
        <v>330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'[1]06'!B91</f>
        <v>150</v>
      </c>
      <c r="C89" s="16">
        <f>'[1]06'!C91</f>
        <v>0</v>
      </c>
      <c r="D89" s="16">
        <f>'[1]06'!D91</f>
        <v>180</v>
      </c>
      <c r="E89" s="16">
        <f>'[1]06'!E91</f>
        <v>0</v>
      </c>
      <c r="F89" s="15">
        <f t="shared" si="17"/>
        <v>330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'[1]06'!B92</f>
        <v>150</v>
      </c>
      <c r="C90" s="16">
        <f>'[1]06'!C92</f>
        <v>0</v>
      </c>
      <c r="D90" s="16">
        <f>'[1]06'!D92</f>
        <v>180</v>
      </c>
      <c r="E90" s="16">
        <f>'[1]06'!E92</f>
        <v>0</v>
      </c>
      <c r="F90" s="15">
        <f t="shared" si="17"/>
        <v>330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'[1]06'!B93</f>
        <v>150</v>
      </c>
      <c r="C91" s="16">
        <f>'[1]06'!C93</f>
        <v>0</v>
      </c>
      <c r="D91" s="16">
        <f>'[1]06'!D93</f>
        <v>180</v>
      </c>
      <c r="E91" s="16">
        <f>'[1]06'!E93</f>
        <v>0</v>
      </c>
      <c r="F91" s="15">
        <f t="shared" si="17"/>
        <v>330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'[1]06'!B94</f>
        <v>150</v>
      </c>
      <c r="C92" s="16">
        <f>'[1]06'!C94</f>
        <v>0</v>
      </c>
      <c r="D92" s="16">
        <f>'[1]06'!D94</f>
        <v>180</v>
      </c>
      <c r="E92" s="16">
        <f>'[1]06'!E94</f>
        <v>0</v>
      </c>
      <c r="F92" s="15">
        <f t="shared" si="17"/>
        <v>330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'[1]06'!B95</f>
        <v>150</v>
      </c>
      <c r="C93" s="16">
        <f>'[1]06'!C95</f>
        <v>0</v>
      </c>
      <c r="D93" s="16">
        <f>'[1]06'!D95</f>
        <v>180</v>
      </c>
      <c r="E93" s="16">
        <f>'[1]06'!E95</f>
        <v>0</v>
      </c>
      <c r="F93" s="15">
        <f t="shared" si="17"/>
        <v>330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'[1]06'!B96</f>
        <v>150</v>
      </c>
      <c r="C94" s="16">
        <f>'[1]06'!C96</f>
        <v>0</v>
      </c>
      <c r="D94" s="16">
        <f>'[1]06'!D96</f>
        <v>180</v>
      </c>
      <c r="E94" s="16">
        <f>'[1]06'!E96</f>
        <v>0</v>
      </c>
      <c r="F94" s="15">
        <f t="shared" si="17"/>
        <v>330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'[1]06'!B97</f>
        <v>150</v>
      </c>
      <c r="C95" s="16">
        <f>'[1]06'!C97</f>
        <v>0</v>
      </c>
      <c r="D95" s="16">
        <f>'[1]06'!D97</f>
        <v>180</v>
      </c>
      <c r="E95" s="16">
        <f>'[1]06'!E97</f>
        <v>0</v>
      </c>
      <c r="F95" s="15">
        <f t="shared" si="17"/>
        <v>330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'[1]06'!B98</f>
        <v>150</v>
      </c>
      <c r="C96" s="16">
        <f>'[1]06'!C98</f>
        <v>0</v>
      </c>
      <c r="D96" s="16">
        <f>'[1]06'!D98</f>
        <v>180</v>
      </c>
      <c r="E96" s="16">
        <f>'[1]06'!E98</f>
        <v>0</v>
      </c>
      <c r="F96" s="15">
        <f t="shared" si="17"/>
        <v>330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'[1]06'!B99</f>
        <v>150</v>
      </c>
      <c r="C97" s="16">
        <f>'[1]06'!C99</f>
        <v>0</v>
      </c>
      <c r="D97" s="16">
        <f>'[1]06'!D99</f>
        <v>180</v>
      </c>
      <c r="E97" s="16">
        <f>'[1]06'!E99</f>
        <v>0</v>
      </c>
      <c r="F97" s="15">
        <f t="shared" si="17"/>
        <v>330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'[1]06'!B100</f>
        <v>150</v>
      </c>
      <c r="C98" s="16">
        <f>'[1]06'!C100</f>
        <v>0</v>
      </c>
      <c r="D98" s="16">
        <f>'[1]06'!D100</f>
        <v>180</v>
      </c>
      <c r="E98" s="16">
        <f>'[1]06'!E100</f>
        <v>0</v>
      </c>
      <c r="F98" s="15">
        <f t="shared" si="17"/>
        <v>330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45694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'[2]06'!B5</f>
        <v>84</v>
      </c>
      <c r="C3" s="202">
        <f>'[2]06'!C5</f>
        <v>0</v>
      </c>
      <c r="D3" s="202">
        <f>'[2]06'!D5</f>
        <v>0</v>
      </c>
      <c r="E3" s="202">
        <f>'[2]06'!E5</f>
        <v>0</v>
      </c>
      <c r="F3" s="15">
        <f>SUM(B3:E3)</f>
        <v>84</v>
      </c>
      <c r="G3" s="201">
        <f>'[2]06'!H5</f>
        <v>38</v>
      </c>
      <c r="H3" s="202">
        <f>'[2]06'!I5</f>
        <v>0</v>
      </c>
      <c r="I3" s="202">
        <f>'[2]06'!J5</f>
        <v>0</v>
      </c>
      <c r="J3" s="202">
        <f>'[2]06'!K5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1">
        <f>'[2]06'!B6</f>
        <v>84</v>
      </c>
      <c r="C4" s="202">
        <f>'[2]06'!C6</f>
        <v>0</v>
      </c>
      <c r="D4" s="202">
        <f>'[2]06'!D6</f>
        <v>0</v>
      </c>
      <c r="E4" s="202">
        <f>'[2]06'!E6</f>
        <v>0</v>
      </c>
      <c r="F4" s="15">
        <f>SUM(B4:E4)</f>
        <v>84</v>
      </c>
      <c r="G4" s="201">
        <f>'[2]06'!H6</f>
        <v>38</v>
      </c>
      <c r="H4" s="202">
        <f>'[2]06'!I6</f>
        <v>0</v>
      </c>
      <c r="I4" s="202">
        <f>'[2]06'!J6</f>
        <v>0</v>
      </c>
      <c r="J4" s="202">
        <f>'[2]06'!K6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1">
        <f>'[2]06'!B7</f>
        <v>84</v>
      </c>
      <c r="C5" s="202">
        <f>'[2]06'!C7</f>
        <v>0</v>
      </c>
      <c r="D5" s="202">
        <f>'[2]06'!D7</f>
        <v>0</v>
      </c>
      <c r="E5" s="202">
        <f>'[2]06'!E7</f>
        <v>0</v>
      </c>
      <c r="F5" s="15">
        <f t="shared" ref="F5:F68" si="6">SUM(B5:E5)</f>
        <v>84</v>
      </c>
      <c r="G5" s="201">
        <f>'[2]06'!H7</f>
        <v>38</v>
      </c>
      <c r="H5" s="202">
        <f>'[2]06'!I7</f>
        <v>0</v>
      </c>
      <c r="I5" s="202">
        <f>'[2]06'!J7</f>
        <v>0</v>
      </c>
      <c r="J5" s="202">
        <f>'[2]06'!K7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1">
        <f>'[2]06'!B8</f>
        <v>84</v>
      </c>
      <c r="C6" s="202">
        <f>'[2]06'!C8</f>
        <v>0</v>
      </c>
      <c r="D6" s="202">
        <f>'[2]06'!D8</f>
        <v>0</v>
      </c>
      <c r="E6" s="202">
        <f>'[2]06'!E8</f>
        <v>0</v>
      </c>
      <c r="F6" s="15">
        <f t="shared" si="6"/>
        <v>84</v>
      </c>
      <c r="G6" s="201">
        <f>'[2]06'!H8</f>
        <v>38</v>
      </c>
      <c r="H6" s="202">
        <f>'[2]06'!I8</f>
        <v>0</v>
      </c>
      <c r="I6" s="202">
        <f>'[2]06'!J8</f>
        <v>0</v>
      </c>
      <c r="J6" s="202">
        <f>'[2]06'!K8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1">
        <f>'[2]06'!B9</f>
        <v>84</v>
      </c>
      <c r="C7" s="202">
        <f>'[2]06'!C9</f>
        <v>0</v>
      </c>
      <c r="D7" s="202">
        <f>'[2]06'!D9</f>
        <v>0</v>
      </c>
      <c r="E7" s="202">
        <f>'[2]06'!E9</f>
        <v>0</v>
      </c>
      <c r="F7" s="15">
        <f t="shared" si="6"/>
        <v>84</v>
      </c>
      <c r="G7" s="201">
        <f>'[2]06'!H9</f>
        <v>39</v>
      </c>
      <c r="H7" s="202">
        <f>'[2]06'!I9</f>
        <v>0</v>
      </c>
      <c r="I7" s="202">
        <f>'[2]06'!J9</f>
        <v>0</v>
      </c>
      <c r="J7" s="202">
        <f>'[2]06'!K9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1">
        <f>'[2]06'!B10</f>
        <v>84</v>
      </c>
      <c r="C8" s="202">
        <f>'[2]06'!C10</f>
        <v>0</v>
      </c>
      <c r="D8" s="202">
        <f>'[2]06'!D10</f>
        <v>0</v>
      </c>
      <c r="E8" s="202">
        <f>'[2]06'!E10</f>
        <v>0</v>
      </c>
      <c r="F8" s="15">
        <f t="shared" si="6"/>
        <v>84</v>
      </c>
      <c r="G8" s="201">
        <f>'[2]06'!H10</f>
        <v>39</v>
      </c>
      <c r="H8" s="202">
        <f>'[2]06'!I10</f>
        <v>0</v>
      </c>
      <c r="I8" s="202">
        <f>'[2]06'!J10</f>
        <v>0</v>
      </c>
      <c r="J8" s="202">
        <f>'[2]06'!K10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1">
        <f>'[2]06'!B11</f>
        <v>84</v>
      </c>
      <c r="C9" s="202">
        <f>'[2]06'!C11</f>
        <v>0</v>
      </c>
      <c r="D9" s="202">
        <f>'[2]06'!D11</f>
        <v>0</v>
      </c>
      <c r="E9" s="202">
        <f>'[2]06'!E11</f>
        <v>0</v>
      </c>
      <c r="F9" s="15">
        <f t="shared" si="6"/>
        <v>84</v>
      </c>
      <c r="G9" s="201">
        <f>'[2]06'!H11</f>
        <v>39</v>
      </c>
      <c r="H9" s="202">
        <f>'[2]06'!I11</f>
        <v>0</v>
      </c>
      <c r="I9" s="202">
        <f>'[2]06'!J11</f>
        <v>0</v>
      </c>
      <c r="J9" s="202">
        <f>'[2]06'!K11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1">
        <f>'[2]06'!B12</f>
        <v>84</v>
      </c>
      <c r="C10" s="202">
        <f>'[2]06'!C12</f>
        <v>0</v>
      </c>
      <c r="D10" s="202">
        <f>'[2]06'!D12</f>
        <v>0</v>
      </c>
      <c r="E10" s="202">
        <f>'[2]06'!E12</f>
        <v>0</v>
      </c>
      <c r="F10" s="15">
        <f t="shared" si="6"/>
        <v>84</v>
      </c>
      <c r="G10" s="201">
        <f>'[2]06'!H12</f>
        <v>39</v>
      </c>
      <c r="H10" s="202">
        <f>'[2]06'!I12</f>
        <v>0</v>
      </c>
      <c r="I10" s="202">
        <f>'[2]06'!J12</f>
        <v>0</v>
      </c>
      <c r="J10" s="202">
        <f>'[2]06'!K12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1">
        <f>'[2]06'!B13</f>
        <v>84</v>
      </c>
      <c r="C11" s="202">
        <f>'[2]06'!C13</f>
        <v>0</v>
      </c>
      <c r="D11" s="202">
        <f>'[2]06'!D13</f>
        <v>0</v>
      </c>
      <c r="E11" s="202">
        <f>'[2]06'!E13</f>
        <v>0</v>
      </c>
      <c r="F11" s="15">
        <f t="shared" si="6"/>
        <v>84</v>
      </c>
      <c r="G11" s="201">
        <f>'[2]06'!H13</f>
        <v>39</v>
      </c>
      <c r="H11" s="202">
        <f>'[2]06'!I13</f>
        <v>0</v>
      </c>
      <c r="I11" s="202">
        <f>'[2]06'!J13</f>
        <v>0</v>
      </c>
      <c r="J11" s="202">
        <f>'[2]06'!K13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1">
        <f>'[2]06'!B14</f>
        <v>84</v>
      </c>
      <c r="C12" s="202">
        <f>'[2]06'!C14</f>
        <v>0</v>
      </c>
      <c r="D12" s="202">
        <f>'[2]06'!D14</f>
        <v>0</v>
      </c>
      <c r="E12" s="202">
        <f>'[2]06'!E14</f>
        <v>0</v>
      </c>
      <c r="F12" s="15">
        <f t="shared" si="6"/>
        <v>84</v>
      </c>
      <c r="G12" s="201">
        <f>'[2]06'!H14</f>
        <v>39</v>
      </c>
      <c r="H12" s="202">
        <f>'[2]06'!I14</f>
        <v>0</v>
      </c>
      <c r="I12" s="202">
        <f>'[2]06'!J14</f>
        <v>0</v>
      </c>
      <c r="J12" s="202">
        <f>'[2]06'!K14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1">
        <f>'[2]06'!B15</f>
        <v>84</v>
      </c>
      <c r="C13" s="202">
        <f>'[2]06'!C15</f>
        <v>0</v>
      </c>
      <c r="D13" s="202">
        <f>'[2]06'!D15</f>
        <v>0</v>
      </c>
      <c r="E13" s="202">
        <f>'[2]06'!E15</f>
        <v>0</v>
      </c>
      <c r="F13" s="15">
        <f t="shared" si="6"/>
        <v>84</v>
      </c>
      <c r="G13" s="201">
        <f>'[2]06'!H15</f>
        <v>39</v>
      </c>
      <c r="H13" s="202">
        <f>'[2]06'!I15</f>
        <v>0</v>
      </c>
      <c r="I13" s="202">
        <f>'[2]06'!J15</f>
        <v>0</v>
      </c>
      <c r="J13" s="202">
        <f>'[2]06'!K15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1">
        <f>'[2]06'!B16</f>
        <v>84</v>
      </c>
      <c r="C14" s="202">
        <f>'[2]06'!C16</f>
        <v>0</v>
      </c>
      <c r="D14" s="202">
        <f>'[2]06'!D16</f>
        <v>0</v>
      </c>
      <c r="E14" s="202">
        <f>'[2]06'!E16</f>
        <v>0</v>
      </c>
      <c r="F14" s="15">
        <f t="shared" si="6"/>
        <v>84</v>
      </c>
      <c r="G14" s="201">
        <f>'[2]06'!H16</f>
        <v>39</v>
      </c>
      <c r="H14" s="202">
        <f>'[2]06'!I16</f>
        <v>0</v>
      </c>
      <c r="I14" s="202">
        <f>'[2]06'!J16</f>
        <v>0</v>
      </c>
      <c r="J14" s="202">
        <f>'[2]06'!K16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1">
        <f>'[2]06'!B17</f>
        <v>84</v>
      </c>
      <c r="C15" s="202">
        <f>'[2]06'!C17</f>
        <v>0</v>
      </c>
      <c r="D15" s="202">
        <f>'[2]06'!D17</f>
        <v>0</v>
      </c>
      <c r="E15" s="202">
        <f>'[2]06'!E17</f>
        <v>0</v>
      </c>
      <c r="F15" s="15">
        <f t="shared" si="6"/>
        <v>84</v>
      </c>
      <c r="G15" s="201">
        <f>'[2]06'!H17</f>
        <v>38</v>
      </c>
      <c r="H15" s="202">
        <f>'[2]06'!I17</f>
        <v>0</v>
      </c>
      <c r="I15" s="202">
        <f>'[2]06'!J17</f>
        <v>0</v>
      </c>
      <c r="J15" s="202">
        <f>'[2]06'!K17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1">
        <f>'[2]06'!B18</f>
        <v>84</v>
      </c>
      <c r="C16" s="202">
        <f>'[2]06'!C18</f>
        <v>0</v>
      </c>
      <c r="D16" s="202">
        <f>'[2]06'!D18</f>
        <v>0</v>
      </c>
      <c r="E16" s="202">
        <f>'[2]06'!E18</f>
        <v>0</v>
      </c>
      <c r="F16" s="15">
        <f t="shared" si="6"/>
        <v>84</v>
      </c>
      <c r="G16" s="201">
        <f>'[2]06'!H18</f>
        <v>38</v>
      </c>
      <c r="H16" s="202">
        <f>'[2]06'!I18</f>
        <v>0</v>
      </c>
      <c r="I16" s="202">
        <f>'[2]06'!J18</f>
        <v>0</v>
      </c>
      <c r="J16" s="202">
        <f>'[2]06'!K18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1">
        <f>'[2]06'!B19</f>
        <v>84</v>
      </c>
      <c r="C17" s="202">
        <f>'[2]06'!C19</f>
        <v>0</v>
      </c>
      <c r="D17" s="202">
        <f>'[2]06'!D19</f>
        <v>0</v>
      </c>
      <c r="E17" s="202">
        <f>'[2]06'!E19</f>
        <v>0</v>
      </c>
      <c r="F17" s="15">
        <f t="shared" si="6"/>
        <v>84</v>
      </c>
      <c r="G17" s="201">
        <f>'[2]06'!H19</f>
        <v>38</v>
      </c>
      <c r="H17" s="202">
        <f>'[2]06'!I19</f>
        <v>0</v>
      </c>
      <c r="I17" s="202">
        <f>'[2]06'!J19</f>
        <v>0</v>
      </c>
      <c r="J17" s="202">
        <f>'[2]06'!K19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1">
        <f>'[2]06'!B20</f>
        <v>84</v>
      </c>
      <c r="C18" s="202">
        <f>'[2]06'!C20</f>
        <v>0</v>
      </c>
      <c r="D18" s="202">
        <f>'[2]06'!D20</f>
        <v>0</v>
      </c>
      <c r="E18" s="202">
        <f>'[2]06'!E20</f>
        <v>0</v>
      </c>
      <c r="F18" s="15">
        <f t="shared" si="6"/>
        <v>84</v>
      </c>
      <c r="G18" s="201">
        <f>'[2]06'!H20</f>
        <v>38</v>
      </c>
      <c r="H18" s="202">
        <f>'[2]06'!I20</f>
        <v>0</v>
      </c>
      <c r="I18" s="202">
        <f>'[2]06'!J20</f>
        <v>0</v>
      </c>
      <c r="J18" s="202">
        <f>'[2]06'!K20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1">
        <f>'[2]06'!B21</f>
        <v>84</v>
      </c>
      <c r="C19" s="202">
        <f>'[2]06'!C21</f>
        <v>0</v>
      </c>
      <c r="D19" s="202">
        <f>'[2]06'!D21</f>
        <v>0</v>
      </c>
      <c r="E19" s="202">
        <f>'[2]06'!E21</f>
        <v>0</v>
      </c>
      <c r="F19" s="15">
        <f t="shared" si="6"/>
        <v>84</v>
      </c>
      <c r="G19" s="201">
        <f>'[2]06'!H21</f>
        <v>38</v>
      </c>
      <c r="H19" s="202">
        <f>'[2]06'!I21</f>
        <v>0</v>
      </c>
      <c r="I19" s="202">
        <f>'[2]06'!J21</f>
        <v>0</v>
      </c>
      <c r="J19" s="202">
        <f>'[2]06'!K21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1">
        <f>'[2]06'!B22</f>
        <v>84</v>
      </c>
      <c r="C20" s="202">
        <f>'[2]06'!C22</f>
        <v>0</v>
      </c>
      <c r="D20" s="202">
        <f>'[2]06'!D22</f>
        <v>0</v>
      </c>
      <c r="E20" s="202">
        <f>'[2]06'!E22</f>
        <v>0</v>
      </c>
      <c r="F20" s="15">
        <f t="shared" si="6"/>
        <v>84</v>
      </c>
      <c r="G20" s="201">
        <f>'[2]06'!H22</f>
        <v>38</v>
      </c>
      <c r="H20" s="202">
        <f>'[2]06'!I22</f>
        <v>0</v>
      </c>
      <c r="I20" s="202">
        <f>'[2]06'!J22</f>
        <v>0</v>
      </c>
      <c r="J20" s="202">
        <f>'[2]06'!K22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1">
        <f>'[2]06'!B23</f>
        <v>84</v>
      </c>
      <c r="C21" s="202">
        <f>'[2]06'!C23</f>
        <v>0</v>
      </c>
      <c r="D21" s="202">
        <f>'[2]06'!D23</f>
        <v>0</v>
      </c>
      <c r="E21" s="202">
        <f>'[2]06'!E23</f>
        <v>0</v>
      </c>
      <c r="F21" s="15">
        <f t="shared" si="6"/>
        <v>84</v>
      </c>
      <c r="G21" s="201">
        <f>'[2]06'!H23</f>
        <v>38</v>
      </c>
      <c r="H21" s="202">
        <f>'[2]06'!I23</f>
        <v>0</v>
      </c>
      <c r="I21" s="202">
        <f>'[2]06'!J23</f>
        <v>0</v>
      </c>
      <c r="J21" s="202">
        <f>'[2]06'!K23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1">
        <f>'[2]06'!B24</f>
        <v>84</v>
      </c>
      <c r="C22" s="202">
        <f>'[2]06'!C24</f>
        <v>0</v>
      </c>
      <c r="D22" s="202">
        <f>'[2]06'!D24</f>
        <v>0</v>
      </c>
      <c r="E22" s="202">
        <f>'[2]06'!E24</f>
        <v>0</v>
      </c>
      <c r="F22" s="15">
        <f t="shared" si="6"/>
        <v>84</v>
      </c>
      <c r="G22" s="201">
        <f>'[2]06'!H24</f>
        <v>38</v>
      </c>
      <c r="H22" s="202">
        <f>'[2]06'!I24</f>
        <v>0</v>
      </c>
      <c r="I22" s="202">
        <f>'[2]06'!J24</f>
        <v>0</v>
      </c>
      <c r="J22" s="202">
        <f>'[2]06'!K24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1">
        <f>'[2]06'!B25</f>
        <v>84</v>
      </c>
      <c r="C23" s="202">
        <f>'[2]06'!C25</f>
        <v>0</v>
      </c>
      <c r="D23" s="202">
        <f>'[2]06'!D25</f>
        <v>0</v>
      </c>
      <c r="E23" s="202">
        <f>'[2]06'!E25</f>
        <v>0</v>
      </c>
      <c r="F23" s="15">
        <f t="shared" si="6"/>
        <v>84</v>
      </c>
      <c r="G23" s="201">
        <f>'[2]06'!H25</f>
        <v>38</v>
      </c>
      <c r="H23" s="202">
        <f>'[2]06'!I25</f>
        <v>0</v>
      </c>
      <c r="I23" s="202">
        <f>'[2]06'!J25</f>
        <v>0</v>
      </c>
      <c r="J23" s="202">
        <f>'[2]06'!K25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1">
        <f>'[2]06'!B26</f>
        <v>84</v>
      </c>
      <c r="C24" s="202">
        <f>'[2]06'!C26</f>
        <v>0</v>
      </c>
      <c r="D24" s="202">
        <f>'[2]06'!D26</f>
        <v>0</v>
      </c>
      <c r="E24" s="202">
        <f>'[2]06'!E26</f>
        <v>0</v>
      </c>
      <c r="F24" s="15">
        <f t="shared" si="6"/>
        <v>84</v>
      </c>
      <c r="G24" s="201">
        <f>'[2]06'!H26</f>
        <v>38</v>
      </c>
      <c r="H24" s="202">
        <f>'[2]06'!I26</f>
        <v>0</v>
      </c>
      <c r="I24" s="202">
        <f>'[2]06'!J26</f>
        <v>0</v>
      </c>
      <c r="J24" s="202">
        <f>'[2]06'!K26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1">
        <f>'[2]06'!B27</f>
        <v>84</v>
      </c>
      <c r="C25" s="202">
        <f>'[2]06'!C27</f>
        <v>0</v>
      </c>
      <c r="D25" s="202">
        <f>'[2]06'!D27</f>
        <v>0</v>
      </c>
      <c r="E25" s="202">
        <f>'[2]06'!E27</f>
        <v>0</v>
      </c>
      <c r="F25" s="15">
        <f t="shared" si="6"/>
        <v>84</v>
      </c>
      <c r="G25" s="201">
        <f>'[2]06'!H27</f>
        <v>38</v>
      </c>
      <c r="H25" s="202">
        <f>'[2]06'!I27</f>
        <v>0</v>
      </c>
      <c r="I25" s="202">
        <f>'[2]06'!J27</f>
        <v>0</v>
      </c>
      <c r="J25" s="202">
        <f>'[2]06'!K27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1">
        <f>'[2]06'!B28</f>
        <v>84</v>
      </c>
      <c r="C26" s="202">
        <f>'[2]06'!C28</f>
        <v>0</v>
      </c>
      <c r="D26" s="202">
        <f>'[2]06'!D28</f>
        <v>0</v>
      </c>
      <c r="E26" s="202">
        <f>'[2]06'!E28</f>
        <v>0</v>
      </c>
      <c r="F26" s="15">
        <f t="shared" si="6"/>
        <v>84</v>
      </c>
      <c r="G26" s="201">
        <f>'[2]06'!H28</f>
        <v>38</v>
      </c>
      <c r="H26" s="202">
        <f>'[2]06'!I28</f>
        <v>0</v>
      </c>
      <c r="I26" s="202">
        <f>'[2]06'!J28</f>
        <v>0</v>
      </c>
      <c r="J26" s="202">
        <f>'[2]06'!K28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1">
        <f>'[2]06'!B29</f>
        <v>84</v>
      </c>
      <c r="C27" s="202">
        <f>'[2]06'!C29</f>
        <v>0</v>
      </c>
      <c r="D27" s="202">
        <f>'[2]06'!D29</f>
        <v>0</v>
      </c>
      <c r="E27" s="202">
        <f>'[2]06'!E29</f>
        <v>0</v>
      </c>
      <c r="F27" s="15">
        <f t="shared" si="6"/>
        <v>84</v>
      </c>
      <c r="G27" s="201">
        <f>'[2]06'!H29</f>
        <v>38</v>
      </c>
      <c r="H27" s="202">
        <f>'[2]06'!I29</f>
        <v>0</v>
      </c>
      <c r="I27" s="202">
        <f>'[2]06'!J29</f>
        <v>0</v>
      </c>
      <c r="J27" s="202">
        <f>'[2]06'!K29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1">
        <f>'[2]06'!B30</f>
        <v>84</v>
      </c>
      <c r="C28" s="202">
        <f>'[2]06'!C30</f>
        <v>0</v>
      </c>
      <c r="D28" s="202">
        <f>'[2]06'!D30</f>
        <v>0</v>
      </c>
      <c r="E28" s="202">
        <f>'[2]06'!E30</f>
        <v>0</v>
      </c>
      <c r="F28" s="15">
        <f t="shared" si="6"/>
        <v>84</v>
      </c>
      <c r="G28" s="201">
        <f>'[2]06'!H30</f>
        <v>38</v>
      </c>
      <c r="H28" s="202">
        <f>'[2]06'!I30</f>
        <v>0</v>
      </c>
      <c r="I28" s="202">
        <f>'[2]06'!J30</f>
        <v>0</v>
      </c>
      <c r="J28" s="202">
        <f>'[2]06'!K30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1">
        <f>'[2]06'!B31</f>
        <v>84</v>
      </c>
      <c r="C29" s="202">
        <f>'[2]06'!C31</f>
        <v>0</v>
      </c>
      <c r="D29" s="202">
        <f>'[2]06'!D31</f>
        <v>0</v>
      </c>
      <c r="E29" s="202">
        <f>'[2]06'!E31</f>
        <v>0</v>
      </c>
      <c r="F29" s="15">
        <f t="shared" si="6"/>
        <v>84</v>
      </c>
      <c r="G29" s="201">
        <f>'[2]06'!H31</f>
        <v>38</v>
      </c>
      <c r="H29" s="202">
        <f>'[2]06'!I31</f>
        <v>0</v>
      </c>
      <c r="I29" s="202">
        <f>'[2]06'!J31</f>
        <v>0</v>
      </c>
      <c r="J29" s="202">
        <f>'[2]06'!K31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1">
        <f>'[2]06'!B32</f>
        <v>84</v>
      </c>
      <c r="C30" s="202">
        <f>'[2]06'!C32</f>
        <v>0</v>
      </c>
      <c r="D30" s="202">
        <f>'[2]06'!D32</f>
        <v>0</v>
      </c>
      <c r="E30" s="202">
        <f>'[2]06'!E32</f>
        <v>0</v>
      </c>
      <c r="F30" s="15">
        <f t="shared" si="6"/>
        <v>84</v>
      </c>
      <c r="G30" s="201">
        <f>'[2]06'!H32</f>
        <v>38</v>
      </c>
      <c r="H30" s="202">
        <f>'[2]06'!I32</f>
        <v>0</v>
      </c>
      <c r="I30" s="202">
        <f>'[2]06'!J32</f>
        <v>0</v>
      </c>
      <c r="J30" s="202">
        <f>'[2]06'!K32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1">
        <f>'[2]06'!B33</f>
        <v>84</v>
      </c>
      <c r="C31" s="202">
        <f>'[2]06'!C33</f>
        <v>0</v>
      </c>
      <c r="D31" s="202">
        <f>'[2]06'!D33</f>
        <v>0</v>
      </c>
      <c r="E31" s="202">
        <f>'[2]06'!E33</f>
        <v>0</v>
      </c>
      <c r="F31" s="15">
        <f t="shared" si="6"/>
        <v>84</v>
      </c>
      <c r="G31" s="201">
        <f>'[2]06'!H33</f>
        <v>39</v>
      </c>
      <c r="H31" s="202">
        <f>'[2]06'!I33</f>
        <v>0</v>
      </c>
      <c r="I31" s="202">
        <f>'[2]06'!J33</f>
        <v>0</v>
      </c>
      <c r="J31" s="202">
        <f>'[2]06'!K33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1">
        <f>'[2]06'!B34</f>
        <v>84</v>
      </c>
      <c r="C32" s="202">
        <f>'[2]06'!C34</f>
        <v>0</v>
      </c>
      <c r="D32" s="202">
        <f>'[2]06'!D34</f>
        <v>0</v>
      </c>
      <c r="E32" s="202">
        <f>'[2]06'!E34</f>
        <v>0</v>
      </c>
      <c r="F32" s="15">
        <f t="shared" si="6"/>
        <v>84</v>
      </c>
      <c r="G32" s="201">
        <f>'[2]06'!H34</f>
        <v>39</v>
      </c>
      <c r="H32" s="202">
        <f>'[2]06'!I34</f>
        <v>0</v>
      </c>
      <c r="I32" s="202">
        <f>'[2]06'!J34</f>
        <v>0</v>
      </c>
      <c r="J32" s="202">
        <f>'[2]06'!K34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'[2]06'!B35</f>
        <v>84</v>
      </c>
      <c r="C33" s="202">
        <f>'[2]06'!C35</f>
        <v>0</v>
      </c>
      <c r="D33" s="202">
        <f>'[2]06'!D35</f>
        <v>0</v>
      </c>
      <c r="E33" s="202">
        <f>'[2]06'!E35</f>
        <v>0</v>
      </c>
      <c r="F33" s="15">
        <f t="shared" si="6"/>
        <v>84</v>
      </c>
      <c r="G33" s="201">
        <f>'[2]06'!H35</f>
        <v>39</v>
      </c>
      <c r="H33" s="202">
        <f>'[2]06'!I35</f>
        <v>0</v>
      </c>
      <c r="I33" s="202">
        <f>'[2]06'!J35</f>
        <v>0</v>
      </c>
      <c r="J33" s="202">
        <f>'[2]06'!K35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'[2]06'!B36</f>
        <v>84</v>
      </c>
      <c r="C34" s="202">
        <f>'[2]06'!C36</f>
        <v>0</v>
      </c>
      <c r="D34" s="202">
        <f>'[2]06'!D36</f>
        <v>0</v>
      </c>
      <c r="E34" s="202">
        <f>'[2]06'!E36</f>
        <v>0</v>
      </c>
      <c r="F34" s="15">
        <f t="shared" si="6"/>
        <v>84</v>
      </c>
      <c r="G34" s="201">
        <f>'[2]06'!H36</f>
        <v>39</v>
      </c>
      <c r="H34" s="202">
        <f>'[2]06'!I36</f>
        <v>0</v>
      </c>
      <c r="I34" s="202">
        <f>'[2]06'!J36</f>
        <v>0</v>
      </c>
      <c r="J34" s="202">
        <f>'[2]06'!K36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'[2]06'!B37</f>
        <v>84</v>
      </c>
      <c r="C35" s="202">
        <f>'[2]06'!C37</f>
        <v>0</v>
      </c>
      <c r="D35" s="202">
        <f>'[2]06'!D37</f>
        <v>0</v>
      </c>
      <c r="E35" s="202">
        <f>'[2]06'!E37</f>
        <v>0</v>
      </c>
      <c r="F35" s="15">
        <f t="shared" si="6"/>
        <v>84</v>
      </c>
      <c r="G35" s="201">
        <f>'[2]06'!H37</f>
        <v>39</v>
      </c>
      <c r="H35" s="202">
        <f>'[2]06'!I37</f>
        <v>0</v>
      </c>
      <c r="I35" s="202">
        <f>'[2]06'!J37</f>
        <v>0</v>
      </c>
      <c r="J35" s="202">
        <f>'[2]06'!K37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'[2]06'!B38</f>
        <v>84</v>
      </c>
      <c r="C36" s="202">
        <f>'[2]06'!C38</f>
        <v>0</v>
      </c>
      <c r="D36" s="202">
        <f>'[2]06'!D38</f>
        <v>0</v>
      </c>
      <c r="E36" s="202">
        <f>'[2]06'!E38</f>
        <v>0</v>
      </c>
      <c r="F36" s="15">
        <f t="shared" si="6"/>
        <v>84</v>
      </c>
      <c r="G36" s="201">
        <f>'[2]06'!H38</f>
        <v>39</v>
      </c>
      <c r="H36" s="202">
        <f>'[2]06'!I38</f>
        <v>0</v>
      </c>
      <c r="I36" s="202">
        <f>'[2]06'!J38</f>
        <v>0</v>
      </c>
      <c r="J36" s="202">
        <f>'[2]06'!K38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'[2]06'!B39</f>
        <v>84</v>
      </c>
      <c r="C37" s="202">
        <f>'[2]06'!C39</f>
        <v>0</v>
      </c>
      <c r="D37" s="202">
        <f>'[2]06'!D39</f>
        <v>0</v>
      </c>
      <c r="E37" s="202">
        <f>'[2]06'!E39</f>
        <v>0</v>
      </c>
      <c r="F37" s="15">
        <f t="shared" si="6"/>
        <v>84</v>
      </c>
      <c r="G37" s="201">
        <f>'[2]06'!H39</f>
        <v>39</v>
      </c>
      <c r="H37" s="202">
        <f>'[2]06'!I39</f>
        <v>0</v>
      </c>
      <c r="I37" s="202">
        <f>'[2]06'!J39</f>
        <v>0</v>
      </c>
      <c r="J37" s="202">
        <f>'[2]06'!K39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1">
        <f>'[2]06'!B40</f>
        <v>84</v>
      </c>
      <c r="C38" s="202">
        <f>'[2]06'!C40</f>
        <v>0</v>
      </c>
      <c r="D38" s="202">
        <f>'[2]06'!D40</f>
        <v>0</v>
      </c>
      <c r="E38" s="202">
        <f>'[2]06'!E40</f>
        <v>0</v>
      </c>
      <c r="F38" s="15">
        <f t="shared" si="6"/>
        <v>84</v>
      </c>
      <c r="G38" s="201">
        <f>'[2]06'!H40</f>
        <v>39</v>
      </c>
      <c r="H38" s="202">
        <f>'[2]06'!I40</f>
        <v>0</v>
      </c>
      <c r="I38" s="202">
        <f>'[2]06'!J40</f>
        <v>0</v>
      </c>
      <c r="J38" s="202">
        <f>'[2]06'!K40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1">
        <f>'[2]06'!B41</f>
        <v>84</v>
      </c>
      <c r="C39" s="202">
        <f>'[2]06'!C41</f>
        <v>0</v>
      </c>
      <c r="D39" s="202">
        <f>'[2]06'!D41</f>
        <v>0</v>
      </c>
      <c r="E39" s="202">
        <f>'[2]06'!E41</f>
        <v>0</v>
      </c>
      <c r="F39" s="15">
        <f t="shared" si="6"/>
        <v>84</v>
      </c>
      <c r="G39" s="201">
        <f>'[2]06'!H41</f>
        <v>38</v>
      </c>
      <c r="H39" s="202">
        <f>'[2]06'!I41</f>
        <v>0</v>
      </c>
      <c r="I39" s="202">
        <f>'[2]06'!J41</f>
        <v>0</v>
      </c>
      <c r="J39" s="202">
        <f>'[2]06'!K41</f>
        <v>0</v>
      </c>
      <c r="K39" s="15">
        <f t="shared" si="3"/>
        <v>38</v>
      </c>
      <c r="L39" s="18">
        <f>frq!C39</f>
        <v>1</v>
      </c>
      <c r="M39" s="125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  <c r="S39" s="18"/>
    </row>
    <row r="40" spans="1:19">
      <c r="A40" s="8" t="s">
        <v>82</v>
      </c>
      <c r="B40" s="201">
        <f>'[2]06'!B42</f>
        <v>84</v>
      </c>
      <c r="C40" s="202">
        <f>'[2]06'!C42</f>
        <v>0</v>
      </c>
      <c r="D40" s="202">
        <f>'[2]06'!D42</f>
        <v>0</v>
      </c>
      <c r="E40" s="202">
        <f>'[2]06'!E42</f>
        <v>0</v>
      </c>
      <c r="F40" s="15">
        <f t="shared" si="6"/>
        <v>84</v>
      </c>
      <c r="G40" s="201">
        <f>'[2]06'!H42</f>
        <v>38</v>
      </c>
      <c r="H40" s="202">
        <f>'[2]06'!I42</f>
        <v>0</v>
      </c>
      <c r="I40" s="202">
        <f>'[2]06'!J42</f>
        <v>0</v>
      </c>
      <c r="J40" s="202">
        <f>'[2]06'!K42</f>
        <v>0</v>
      </c>
      <c r="K40" s="15">
        <f t="shared" si="3"/>
        <v>38</v>
      </c>
      <c r="L40" s="18">
        <f>frq!C40</f>
        <v>1</v>
      </c>
      <c r="M40" s="125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  <c r="S40" s="18"/>
    </row>
    <row r="41" spans="1:19">
      <c r="A41" s="8" t="s">
        <v>83</v>
      </c>
      <c r="B41" s="201">
        <f>'[2]06'!B43</f>
        <v>84</v>
      </c>
      <c r="C41" s="202">
        <f>'[2]06'!C43</f>
        <v>0</v>
      </c>
      <c r="D41" s="202">
        <f>'[2]06'!D43</f>
        <v>0</v>
      </c>
      <c r="E41" s="202">
        <f>'[2]06'!E43</f>
        <v>0</v>
      </c>
      <c r="F41" s="15">
        <f t="shared" si="6"/>
        <v>84</v>
      </c>
      <c r="G41" s="201">
        <f>'[2]06'!H43</f>
        <v>38</v>
      </c>
      <c r="H41" s="202">
        <f>'[2]06'!I43</f>
        <v>0</v>
      </c>
      <c r="I41" s="202">
        <f>'[2]06'!J43</f>
        <v>0</v>
      </c>
      <c r="J41" s="202">
        <f>'[2]06'!K43</f>
        <v>0</v>
      </c>
      <c r="K41" s="15">
        <f t="shared" si="3"/>
        <v>38</v>
      </c>
      <c r="L41" s="18">
        <f>frq!C41</f>
        <v>1</v>
      </c>
      <c r="M41" s="125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  <c r="S41" s="18"/>
    </row>
    <row r="42" spans="1:19">
      <c r="A42" s="8" t="s">
        <v>84</v>
      </c>
      <c r="B42" s="201">
        <f>'[2]06'!B44</f>
        <v>84</v>
      </c>
      <c r="C42" s="202">
        <f>'[2]06'!C44</f>
        <v>0</v>
      </c>
      <c r="D42" s="202">
        <f>'[2]06'!D44</f>
        <v>0</v>
      </c>
      <c r="E42" s="202">
        <f>'[2]06'!E44</f>
        <v>0</v>
      </c>
      <c r="F42" s="15">
        <f t="shared" si="6"/>
        <v>84</v>
      </c>
      <c r="G42" s="201">
        <f>'[2]06'!H44</f>
        <v>38</v>
      </c>
      <c r="H42" s="202">
        <f>'[2]06'!I44</f>
        <v>0</v>
      </c>
      <c r="I42" s="202">
        <f>'[2]06'!J44</f>
        <v>0</v>
      </c>
      <c r="J42" s="202">
        <f>'[2]06'!K44</f>
        <v>0</v>
      </c>
      <c r="K42" s="15">
        <f t="shared" si="3"/>
        <v>38</v>
      </c>
      <c r="L42" s="18">
        <f>frq!C42</f>
        <v>1</v>
      </c>
      <c r="M42" s="125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  <c r="S42" s="18"/>
    </row>
    <row r="43" spans="1:19">
      <c r="A43" s="8" t="s">
        <v>85</v>
      </c>
      <c r="B43" s="201">
        <f>'[2]06'!B45</f>
        <v>84</v>
      </c>
      <c r="C43" s="202">
        <f>'[2]06'!C45</f>
        <v>0</v>
      </c>
      <c r="D43" s="202">
        <f>'[2]06'!D45</f>
        <v>0</v>
      </c>
      <c r="E43" s="202">
        <f>'[2]06'!E45</f>
        <v>0</v>
      </c>
      <c r="F43" s="15">
        <f t="shared" si="6"/>
        <v>84</v>
      </c>
      <c r="G43" s="201">
        <f>'[2]06'!H45</f>
        <v>38</v>
      </c>
      <c r="H43" s="202">
        <f>'[2]06'!I45</f>
        <v>0</v>
      </c>
      <c r="I43" s="202">
        <f>'[2]06'!J45</f>
        <v>0</v>
      </c>
      <c r="J43" s="202">
        <f>'[2]06'!K45</f>
        <v>0</v>
      </c>
      <c r="K43" s="15">
        <f t="shared" si="3"/>
        <v>38</v>
      </c>
      <c r="L43" s="18">
        <f>frq!C43</f>
        <v>1</v>
      </c>
      <c r="M43" s="125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  <c r="S43" s="18"/>
    </row>
    <row r="44" spans="1:19">
      <c r="A44" s="8" t="s">
        <v>86</v>
      </c>
      <c r="B44" s="201">
        <f>'[2]06'!B46</f>
        <v>84</v>
      </c>
      <c r="C44" s="202">
        <f>'[2]06'!C46</f>
        <v>0</v>
      </c>
      <c r="D44" s="202">
        <f>'[2]06'!D46</f>
        <v>0</v>
      </c>
      <c r="E44" s="202">
        <f>'[2]06'!E46</f>
        <v>0</v>
      </c>
      <c r="F44" s="15">
        <f t="shared" si="6"/>
        <v>84</v>
      </c>
      <c r="G44" s="201">
        <f>'[2]06'!H46</f>
        <v>38</v>
      </c>
      <c r="H44" s="202">
        <f>'[2]06'!I46</f>
        <v>0</v>
      </c>
      <c r="I44" s="202">
        <f>'[2]06'!J46</f>
        <v>0</v>
      </c>
      <c r="J44" s="202">
        <f>'[2]06'!K46</f>
        <v>0</v>
      </c>
      <c r="K44" s="15">
        <f t="shared" si="3"/>
        <v>38</v>
      </c>
      <c r="L44" s="18">
        <f>frq!C44</f>
        <v>1</v>
      </c>
      <c r="M44" s="125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  <c r="S44" s="18"/>
    </row>
    <row r="45" spans="1:19">
      <c r="A45" s="8" t="s">
        <v>87</v>
      </c>
      <c r="B45" s="201">
        <f>'[2]06'!B47</f>
        <v>84</v>
      </c>
      <c r="C45" s="202">
        <f>'[2]06'!C47</f>
        <v>0</v>
      </c>
      <c r="D45" s="202">
        <f>'[2]06'!D47</f>
        <v>0</v>
      </c>
      <c r="E45" s="202">
        <f>'[2]06'!E47</f>
        <v>0</v>
      </c>
      <c r="F45" s="15">
        <f t="shared" si="6"/>
        <v>84</v>
      </c>
      <c r="G45" s="201">
        <f>'[2]06'!H47</f>
        <v>38</v>
      </c>
      <c r="H45" s="202">
        <f>'[2]06'!I47</f>
        <v>0</v>
      </c>
      <c r="I45" s="202">
        <f>'[2]06'!J47</f>
        <v>0</v>
      </c>
      <c r="J45" s="202">
        <f>'[2]06'!K47</f>
        <v>0</v>
      </c>
      <c r="K45" s="15">
        <f t="shared" si="3"/>
        <v>38</v>
      </c>
      <c r="L45" s="18">
        <f>frq!C45</f>
        <v>1</v>
      </c>
      <c r="M45" s="125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  <c r="S45" s="18"/>
    </row>
    <row r="46" spans="1:19">
      <c r="A46" s="8" t="s">
        <v>88</v>
      </c>
      <c r="B46" s="201">
        <f>'[2]06'!B48</f>
        <v>84</v>
      </c>
      <c r="C46" s="202">
        <f>'[2]06'!C48</f>
        <v>0</v>
      </c>
      <c r="D46" s="202">
        <f>'[2]06'!D48</f>
        <v>0</v>
      </c>
      <c r="E46" s="202">
        <f>'[2]06'!E48</f>
        <v>0</v>
      </c>
      <c r="F46" s="15">
        <f t="shared" si="6"/>
        <v>84</v>
      </c>
      <c r="G46" s="201">
        <f>'[2]06'!H48</f>
        <v>38</v>
      </c>
      <c r="H46" s="202">
        <f>'[2]06'!I48</f>
        <v>0</v>
      </c>
      <c r="I46" s="202">
        <f>'[2]06'!J48</f>
        <v>0</v>
      </c>
      <c r="J46" s="202">
        <f>'[2]06'!K48</f>
        <v>0</v>
      </c>
      <c r="K46" s="15">
        <f t="shared" si="3"/>
        <v>38</v>
      </c>
      <c r="L46" s="18">
        <f>frq!C46</f>
        <v>1</v>
      </c>
      <c r="M46" s="125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  <c r="S46" s="18"/>
    </row>
    <row r="47" spans="1:19">
      <c r="A47" s="8" t="s">
        <v>89</v>
      </c>
      <c r="B47" s="201">
        <f>'[2]06'!B49</f>
        <v>84</v>
      </c>
      <c r="C47" s="202">
        <f>'[2]06'!C49</f>
        <v>0</v>
      </c>
      <c r="D47" s="202">
        <f>'[2]06'!D49</f>
        <v>0</v>
      </c>
      <c r="E47" s="202">
        <f>'[2]06'!E49</f>
        <v>0</v>
      </c>
      <c r="F47" s="15">
        <f t="shared" si="6"/>
        <v>84</v>
      </c>
      <c r="G47" s="201">
        <f>'[2]06'!H49</f>
        <v>39</v>
      </c>
      <c r="H47" s="202">
        <f>'[2]06'!I49</f>
        <v>0</v>
      </c>
      <c r="I47" s="202">
        <f>'[2]06'!J49</f>
        <v>0</v>
      </c>
      <c r="J47" s="202">
        <f>'[2]06'!K49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1">
        <f>'[2]06'!B50</f>
        <v>84</v>
      </c>
      <c r="C48" s="202">
        <f>'[2]06'!C50</f>
        <v>0</v>
      </c>
      <c r="D48" s="202">
        <f>'[2]06'!D50</f>
        <v>0</v>
      </c>
      <c r="E48" s="202">
        <f>'[2]06'!E50</f>
        <v>0</v>
      </c>
      <c r="F48" s="15">
        <f t="shared" si="6"/>
        <v>84</v>
      </c>
      <c r="G48" s="201">
        <f>'[2]06'!H50</f>
        <v>39</v>
      </c>
      <c r="H48" s="202">
        <f>'[2]06'!I50</f>
        <v>0</v>
      </c>
      <c r="I48" s="202">
        <f>'[2]06'!J50</f>
        <v>0</v>
      </c>
      <c r="J48" s="202">
        <f>'[2]06'!K50</f>
        <v>0</v>
      </c>
      <c r="K48" s="15">
        <f t="shared" si="3"/>
        <v>39</v>
      </c>
      <c r="L48" s="18">
        <f>frq!C48</f>
        <v>1</v>
      </c>
      <c r="M48" s="125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  <c r="S48" s="18"/>
    </row>
    <row r="49" spans="1:19">
      <c r="A49" s="8" t="s">
        <v>91</v>
      </c>
      <c r="B49" s="201">
        <f>'[2]06'!B51</f>
        <v>84</v>
      </c>
      <c r="C49" s="202">
        <f>'[2]06'!C51</f>
        <v>0</v>
      </c>
      <c r="D49" s="202">
        <f>'[2]06'!D51</f>
        <v>0</v>
      </c>
      <c r="E49" s="202">
        <f>'[2]06'!E51</f>
        <v>0</v>
      </c>
      <c r="F49" s="15">
        <f t="shared" si="6"/>
        <v>84</v>
      </c>
      <c r="G49" s="201">
        <f>'[2]06'!H51</f>
        <v>39</v>
      </c>
      <c r="H49" s="202">
        <f>'[2]06'!I51</f>
        <v>0</v>
      </c>
      <c r="I49" s="202">
        <f>'[2]06'!J51</f>
        <v>0</v>
      </c>
      <c r="J49" s="202">
        <f>'[2]06'!K51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1">
        <f>'[2]06'!B52</f>
        <v>84</v>
      </c>
      <c r="C50" s="202">
        <f>'[2]06'!C52</f>
        <v>0</v>
      </c>
      <c r="D50" s="202">
        <f>'[2]06'!D52</f>
        <v>0</v>
      </c>
      <c r="E50" s="202">
        <f>'[2]06'!E52</f>
        <v>0</v>
      </c>
      <c r="F50" s="15">
        <f t="shared" si="6"/>
        <v>84</v>
      </c>
      <c r="G50" s="201">
        <f>'[2]06'!H52</f>
        <v>39</v>
      </c>
      <c r="H50" s="202">
        <f>'[2]06'!I52</f>
        <v>0</v>
      </c>
      <c r="I50" s="202">
        <f>'[2]06'!J52</f>
        <v>0</v>
      </c>
      <c r="J50" s="202">
        <f>'[2]06'!K52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1">
        <f>'[2]06'!B53</f>
        <v>84</v>
      </c>
      <c r="C51" s="202">
        <f>'[2]06'!C53</f>
        <v>0</v>
      </c>
      <c r="D51" s="202">
        <f>'[2]06'!D53</f>
        <v>0</v>
      </c>
      <c r="E51" s="202">
        <f>'[2]06'!E53</f>
        <v>0</v>
      </c>
      <c r="F51" s="15">
        <f t="shared" si="6"/>
        <v>84</v>
      </c>
      <c r="G51" s="201">
        <f>'[2]06'!H53</f>
        <v>39</v>
      </c>
      <c r="H51" s="202">
        <f>'[2]06'!I53</f>
        <v>0</v>
      </c>
      <c r="I51" s="202">
        <f>'[2]06'!J53</f>
        <v>0</v>
      </c>
      <c r="J51" s="202">
        <f>'[2]06'!K53</f>
        <v>0</v>
      </c>
      <c r="K51" s="15">
        <f t="shared" si="3"/>
        <v>39</v>
      </c>
      <c r="L51" s="18">
        <f>frq!C51</f>
        <v>1</v>
      </c>
      <c r="M51" s="125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  <c r="S51" s="18"/>
    </row>
    <row r="52" spans="1:19">
      <c r="A52" s="8" t="s">
        <v>94</v>
      </c>
      <c r="B52" s="201">
        <f>'[2]06'!B54</f>
        <v>84</v>
      </c>
      <c r="C52" s="202">
        <f>'[2]06'!C54</f>
        <v>0</v>
      </c>
      <c r="D52" s="202">
        <f>'[2]06'!D54</f>
        <v>0</v>
      </c>
      <c r="E52" s="202">
        <f>'[2]06'!E54</f>
        <v>0</v>
      </c>
      <c r="F52" s="15">
        <f t="shared" si="6"/>
        <v>84</v>
      </c>
      <c r="G52" s="201">
        <f>'[2]06'!H54</f>
        <v>39</v>
      </c>
      <c r="H52" s="202">
        <f>'[2]06'!I54</f>
        <v>0</v>
      </c>
      <c r="I52" s="202">
        <f>'[2]06'!J54</f>
        <v>0</v>
      </c>
      <c r="J52" s="202">
        <f>'[2]06'!K54</f>
        <v>0</v>
      </c>
      <c r="K52" s="15">
        <f t="shared" si="3"/>
        <v>39</v>
      </c>
      <c r="L52" s="18">
        <f>frq!C52</f>
        <v>1</v>
      </c>
      <c r="M52" s="125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  <c r="S52" s="18"/>
    </row>
    <row r="53" spans="1:19">
      <c r="A53" s="8" t="s">
        <v>95</v>
      </c>
      <c r="B53" s="201">
        <f>'[2]06'!B55</f>
        <v>84</v>
      </c>
      <c r="C53" s="202">
        <f>'[2]06'!C55</f>
        <v>0</v>
      </c>
      <c r="D53" s="202">
        <f>'[2]06'!D55</f>
        <v>0</v>
      </c>
      <c r="E53" s="202">
        <f>'[2]06'!E55</f>
        <v>0</v>
      </c>
      <c r="F53" s="15">
        <f t="shared" si="6"/>
        <v>84</v>
      </c>
      <c r="G53" s="201">
        <f>'[2]06'!H55</f>
        <v>39</v>
      </c>
      <c r="H53" s="202">
        <f>'[2]06'!I55</f>
        <v>0</v>
      </c>
      <c r="I53" s="202">
        <f>'[2]06'!J55</f>
        <v>0</v>
      </c>
      <c r="J53" s="202">
        <f>'[2]06'!K55</f>
        <v>0</v>
      </c>
      <c r="K53" s="15">
        <f t="shared" si="3"/>
        <v>39</v>
      </c>
      <c r="L53" s="18">
        <f>frq!C53</f>
        <v>1</v>
      </c>
      <c r="M53" s="125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  <c r="S53" s="18"/>
    </row>
    <row r="54" spans="1:19">
      <c r="A54" s="8" t="s">
        <v>96</v>
      </c>
      <c r="B54" s="201">
        <f>'[2]06'!B56</f>
        <v>84</v>
      </c>
      <c r="C54" s="202">
        <f>'[2]06'!C56</f>
        <v>0</v>
      </c>
      <c r="D54" s="202">
        <f>'[2]06'!D56</f>
        <v>0</v>
      </c>
      <c r="E54" s="202">
        <f>'[2]06'!E56</f>
        <v>0</v>
      </c>
      <c r="F54" s="15">
        <f t="shared" si="6"/>
        <v>84</v>
      </c>
      <c r="G54" s="201">
        <f>'[2]06'!H56</f>
        <v>39</v>
      </c>
      <c r="H54" s="202">
        <f>'[2]06'!I56</f>
        <v>0</v>
      </c>
      <c r="I54" s="202">
        <f>'[2]06'!J56</f>
        <v>0</v>
      </c>
      <c r="J54" s="202">
        <f>'[2]06'!K56</f>
        <v>0</v>
      </c>
      <c r="K54" s="15">
        <f t="shared" si="3"/>
        <v>39</v>
      </c>
      <c r="L54" s="18">
        <f>frq!C54</f>
        <v>1</v>
      </c>
      <c r="M54" s="125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  <c r="S54" s="18"/>
    </row>
    <row r="55" spans="1:19">
      <c r="A55" s="8" t="s">
        <v>97</v>
      </c>
      <c r="B55" s="201">
        <f>'[2]06'!B57</f>
        <v>84</v>
      </c>
      <c r="C55" s="202">
        <f>'[2]06'!C57</f>
        <v>0</v>
      </c>
      <c r="D55" s="202">
        <f>'[2]06'!D57</f>
        <v>0</v>
      </c>
      <c r="E55" s="202">
        <f>'[2]06'!E57</f>
        <v>0</v>
      </c>
      <c r="F55" s="15">
        <f t="shared" si="6"/>
        <v>84</v>
      </c>
      <c r="G55" s="201">
        <f>'[2]06'!H57</f>
        <v>39</v>
      </c>
      <c r="H55" s="202">
        <f>'[2]06'!I57</f>
        <v>0</v>
      </c>
      <c r="I55" s="202">
        <f>'[2]06'!J57</f>
        <v>0</v>
      </c>
      <c r="J55" s="202">
        <f>'[2]06'!K57</f>
        <v>0</v>
      </c>
      <c r="K55" s="15">
        <f t="shared" si="3"/>
        <v>39</v>
      </c>
      <c r="L55" s="18">
        <f>frq!C55</f>
        <v>1</v>
      </c>
      <c r="M55" s="125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  <c r="S55" s="18"/>
    </row>
    <row r="56" spans="1:19">
      <c r="A56" s="8" t="s">
        <v>98</v>
      </c>
      <c r="B56" s="201">
        <f>'[2]06'!B58</f>
        <v>84</v>
      </c>
      <c r="C56" s="202">
        <f>'[2]06'!C58</f>
        <v>0</v>
      </c>
      <c r="D56" s="202">
        <f>'[2]06'!D58</f>
        <v>0</v>
      </c>
      <c r="E56" s="202">
        <f>'[2]06'!E58</f>
        <v>0</v>
      </c>
      <c r="F56" s="15">
        <f t="shared" si="6"/>
        <v>84</v>
      </c>
      <c r="G56" s="201">
        <f>'[2]06'!H58</f>
        <v>39</v>
      </c>
      <c r="H56" s="202">
        <f>'[2]06'!I58</f>
        <v>0</v>
      </c>
      <c r="I56" s="202">
        <f>'[2]06'!J58</f>
        <v>0</v>
      </c>
      <c r="J56" s="202">
        <f>'[2]06'!K58</f>
        <v>0</v>
      </c>
      <c r="K56" s="15">
        <f t="shared" si="3"/>
        <v>39</v>
      </c>
      <c r="L56" s="18">
        <f>frq!C56</f>
        <v>1</v>
      </c>
      <c r="M56" s="125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  <c r="S56" s="18"/>
    </row>
    <row r="57" spans="1:19">
      <c r="A57" s="8" t="s">
        <v>99</v>
      </c>
      <c r="B57" s="201">
        <f>'[2]06'!B59</f>
        <v>84</v>
      </c>
      <c r="C57" s="202">
        <f>'[2]06'!C59</f>
        <v>0</v>
      </c>
      <c r="D57" s="202">
        <f>'[2]06'!D59</f>
        <v>0</v>
      </c>
      <c r="E57" s="202">
        <f>'[2]06'!E59</f>
        <v>0</v>
      </c>
      <c r="F57" s="15">
        <f t="shared" si="6"/>
        <v>84</v>
      </c>
      <c r="G57" s="201">
        <f>'[2]06'!H59</f>
        <v>39</v>
      </c>
      <c r="H57" s="202">
        <f>'[2]06'!I59</f>
        <v>0</v>
      </c>
      <c r="I57" s="202">
        <f>'[2]06'!J59</f>
        <v>0</v>
      </c>
      <c r="J57" s="202">
        <f>'[2]06'!K59</f>
        <v>0</v>
      </c>
      <c r="K57" s="15">
        <f t="shared" si="3"/>
        <v>39</v>
      </c>
      <c r="L57" s="18">
        <f>frq!C57</f>
        <v>1</v>
      </c>
      <c r="M57" s="125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  <c r="S57" s="18"/>
    </row>
    <row r="58" spans="1:19">
      <c r="A58" s="8" t="s">
        <v>100</v>
      </c>
      <c r="B58" s="201">
        <f>'[2]06'!B60</f>
        <v>84</v>
      </c>
      <c r="C58" s="202">
        <f>'[2]06'!C60</f>
        <v>0</v>
      </c>
      <c r="D58" s="202">
        <f>'[2]06'!D60</f>
        <v>0</v>
      </c>
      <c r="E58" s="202">
        <f>'[2]06'!E60</f>
        <v>0</v>
      </c>
      <c r="F58" s="15">
        <f t="shared" si="6"/>
        <v>84</v>
      </c>
      <c r="G58" s="201">
        <f>'[2]06'!H60</f>
        <v>39</v>
      </c>
      <c r="H58" s="202">
        <f>'[2]06'!I60</f>
        <v>0</v>
      </c>
      <c r="I58" s="202">
        <f>'[2]06'!J60</f>
        <v>0</v>
      </c>
      <c r="J58" s="202">
        <f>'[2]06'!K60</f>
        <v>0</v>
      </c>
      <c r="K58" s="15">
        <f t="shared" si="3"/>
        <v>39</v>
      </c>
      <c r="L58" s="18">
        <f>frq!C58</f>
        <v>1</v>
      </c>
      <c r="M58" s="125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  <c r="S58" s="18"/>
    </row>
    <row r="59" spans="1:19">
      <c r="A59" s="8" t="s">
        <v>101</v>
      </c>
      <c r="B59" s="201">
        <f>'[2]06'!B61</f>
        <v>84</v>
      </c>
      <c r="C59" s="202">
        <f>'[2]06'!C61</f>
        <v>0</v>
      </c>
      <c r="D59" s="202">
        <f>'[2]06'!D61</f>
        <v>0</v>
      </c>
      <c r="E59" s="202">
        <f>'[2]06'!E61</f>
        <v>0</v>
      </c>
      <c r="F59" s="15">
        <f t="shared" si="6"/>
        <v>84</v>
      </c>
      <c r="G59" s="201">
        <f>'[2]06'!H61</f>
        <v>38</v>
      </c>
      <c r="H59" s="202">
        <f>'[2]06'!I61</f>
        <v>0</v>
      </c>
      <c r="I59" s="202">
        <f>'[2]06'!J61</f>
        <v>0</v>
      </c>
      <c r="J59" s="202">
        <f>'[2]06'!K61</f>
        <v>0</v>
      </c>
      <c r="K59" s="15">
        <f t="shared" si="3"/>
        <v>38</v>
      </c>
      <c r="L59" s="18">
        <f>frq!C59</f>
        <v>1</v>
      </c>
      <c r="M59" s="125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  <c r="S59" s="18"/>
    </row>
    <row r="60" spans="1:19">
      <c r="A60" s="8" t="s">
        <v>102</v>
      </c>
      <c r="B60" s="201">
        <f>'[2]06'!B62</f>
        <v>84</v>
      </c>
      <c r="C60" s="202">
        <f>'[2]06'!C62</f>
        <v>0</v>
      </c>
      <c r="D60" s="202">
        <f>'[2]06'!D62</f>
        <v>0</v>
      </c>
      <c r="E60" s="202">
        <f>'[2]06'!E62</f>
        <v>0</v>
      </c>
      <c r="F60" s="15">
        <f t="shared" si="6"/>
        <v>84</v>
      </c>
      <c r="G60" s="201">
        <f>'[2]06'!H62</f>
        <v>38</v>
      </c>
      <c r="H60" s="202">
        <f>'[2]06'!I62</f>
        <v>0</v>
      </c>
      <c r="I60" s="202">
        <f>'[2]06'!J62</f>
        <v>0</v>
      </c>
      <c r="J60" s="202">
        <f>'[2]06'!K62</f>
        <v>0</v>
      </c>
      <c r="K60" s="15">
        <f t="shared" si="3"/>
        <v>38</v>
      </c>
      <c r="L60" s="18">
        <f>frq!C60</f>
        <v>1</v>
      </c>
      <c r="M60" s="125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  <c r="S60" s="18"/>
    </row>
    <row r="61" spans="1:19">
      <c r="A61" s="8" t="s">
        <v>103</v>
      </c>
      <c r="B61" s="201">
        <f>'[2]06'!B63</f>
        <v>84</v>
      </c>
      <c r="C61" s="202">
        <f>'[2]06'!C63</f>
        <v>0</v>
      </c>
      <c r="D61" s="202">
        <f>'[2]06'!D63</f>
        <v>0</v>
      </c>
      <c r="E61" s="202">
        <f>'[2]06'!E63</f>
        <v>0</v>
      </c>
      <c r="F61" s="15">
        <f t="shared" si="6"/>
        <v>84</v>
      </c>
      <c r="G61" s="201">
        <f>'[2]06'!H63</f>
        <v>38</v>
      </c>
      <c r="H61" s="202">
        <f>'[2]06'!I63</f>
        <v>0</v>
      </c>
      <c r="I61" s="202">
        <f>'[2]06'!J63</f>
        <v>0</v>
      </c>
      <c r="J61" s="202">
        <f>'[2]06'!K63</f>
        <v>0</v>
      </c>
      <c r="K61" s="15">
        <f t="shared" si="3"/>
        <v>38</v>
      </c>
      <c r="L61" s="18">
        <f>frq!C61</f>
        <v>1</v>
      </c>
      <c r="M61" s="125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  <c r="S61" s="18"/>
    </row>
    <row r="62" spans="1:19">
      <c r="A62" s="8" t="s">
        <v>104</v>
      </c>
      <c r="B62" s="201">
        <f>'[2]06'!B64</f>
        <v>84</v>
      </c>
      <c r="C62" s="202">
        <f>'[2]06'!C64</f>
        <v>0</v>
      </c>
      <c r="D62" s="202">
        <f>'[2]06'!D64</f>
        <v>0</v>
      </c>
      <c r="E62" s="202">
        <f>'[2]06'!E64</f>
        <v>0</v>
      </c>
      <c r="F62" s="15">
        <f t="shared" si="6"/>
        <v>84</v>
      </c>
      <c r="G62" s="201">
        <f>'[2]06'!H64</f>
        <v>38</v>
      </c>
      <c r="H62" s="202">
        <f>'[2]06'!I64</f>
        <v>0</v>
      </c>
      <c r="I62" s="202">
        <f>'[2]06'!J64</f>
        <v>0</v>
      </c>
      <c r="J62" s="202">
        <f>'[2]06'!K64</f>
        <v>0</v>
      </c>
      <c r="K62" s="15">
        <f t="shared" si="3"/>
        <v>38</v>
      </c>
      <c r="L62" s="18">
        <f>frq!C62</f>
        <v>1</v>
      </c>
      <c r="M62" s="125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  <c r="S62" s="18"/>
    </row>
    <row r="63" spans="1:19">
      <c r="A63" s="8" t="s">
        <v>105</v>
      </c>
      <c r="B63" s="201">
        <f>'[2]06'!B65</f>
        <v>84</v>
      </c>
      <c r="C63" s="202">
        <f>'[2]06'!C65</f>
        <v>0</v>
      </c>
      <c r="D63" s="202">
        <f>'[2]06'!D65</f>
        <v>0</v>
      </c>
      <c r="E63" s="202">
        <f>'[2]06'!E65</f>
        <v>0</v>
      </c>
      <c r="F63" s="15">
        <f t="shared" si="6"/>
        <v>84</v>
      </c>
      <c r="G63" s="201">
        <f>'[2]06'!H65</f>
        <v>38</v>
      </c>
      <c r="H63" s="202">
        <f>'[2]06'!I65</f>
        <v>0</v>
      </c>
      <c r="I63" s="202">
        <f>'[2]06'!J65</f>
        <v>0</v>
      </c>
      <c r="J63" s="202">
        <f>'[2]06'!K65</f>
        <v>0</v>
      </c>
      <c r="K63" s="15">
        <f t="shared" si="3"/>
        <v>38</v>
      </c>
      <c r="L63" s="18">
        <f>frq!C63</f>
        <v>1</v>
      </c>
      <c r="M63" s="125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  <c r="S63" s="18"/>
    </row>
    <row r="64" spans="1:19">
      <c r="A64" s="8" t="s">
        <v>106</v>
      </c>
      <c r="B64" s="201">
        <f>'[2]06'!B66</f>
        <v>84</v>
      </c>
      <c r="C64" s="202">
        <f>'[2]06'!C66</f>
        <v>0</v>
      </c>
      <c r="D64" s="202">
        <f>'[2]06'!D66</f>
        <v>0</v>
      </c>
      <c r="E64" s="202">
        <f>'[2]06'!E66</f>
        <v>0</v>
      </c>
      <c r="F64" s="15">
        <f t="shared" si="6"/>
        <v>84</v>
      </c>
      <c r="G64" s="201">
        <f>'[2]06'!H66</f>
        <v>38</v>
      </c>
      <c r="H64" s="202">
        <f>'[2]06'!I66</f>
        <v>0</v>
      </c>
      <c r="I64" s="202">
        <f>'[2]06'!J66</f>
        <v>0</v>
      </c>
      <c r="J64" s="202">
        <f>'[2]06'!K66</f>
        <v>0</v>
      </c>
      <c r="K64" s="15">
        <f t="shared" si="3"/>
        <v>38</v>
      </c>
      <c r="L64" s="18">
        <f>frq!C64</f>
        <v>1</v>
      </c>
      <c r="M64" s="125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  <c r="S64" s="18"/>
    </row>
    <row r="65" spans="1:19">
      <c r="A65" s="8" t="s">
        <v>107</v>
      </c>
      <c r="B65" s="201">
        <f>'[2]06'!B67</f>
        <v>84</v>
      </c>
      <c r="C65" s="202">
        <f>'[2]06'!C67</f>
        <v>0</v>
      </c>
      <c r="D65" s="202">
        <f>'[2]06'!D67</f>
        <v>0</v>
      </c>
      <c r="E65" s="202">
        <f>'[2]06'!E67</f>
        <v>0</v>
      </c>
      <c r="F65" s="15">
        <f t="shared" si="6"/>
        <v>84</v>
      </c>
      <c r="G65" s="201">
        <f>'[2]06'!H67</f>
        <v>38</v>
      </c>
      <c r="H65" s="202">
        <f>'[2]06'!I67</f>
        <v>0</v>
      </c>
      <c r="I65" s="202">
        <f>'[2]06'!J67</f>
        <v>0</v>
      </c>
      <c r="J65" s="202">
        <f>'[2]06'!K67</f>
        <v>0</v>
      </c>
      <c r="K65" s="15">
        <f t="shared" si="3"/>
        <v>38</v>
      </c>
      <c r="L65" s="18">
        <f>frq!C65</f>
        <v>1</v>
      </c>
      <c r="M65" s="125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  <c r="S65" s="18"/>
    </row>
    <row r="66" spans="1:19">
      <c r="A66" s="8" t="s">
        <v>108</v>
      </c>
      <c r="B66" s="201">
        <f>'[2]06'!B68</f>
        <v>84</v>
      </c>
      <c r="C66" s="202">
        <f>'[2]06'!C68</f>
        <v>0</v>
      </c>
      <c r="D66" s="202">
        <f>'[2]06'!D68</f>
        <v>0</v>
      </c>
      <c r="E66" s="202">
        <f>'[2]06'!E68</f>
        <v>0</v>
      </c>
      <c r="F66" s="15">
        <f t="shared" si="6"/>
        <v>84</v>
      </c>
      <c r="G66" s="201">
        <f>'[2]06'!H68</f>
        <v>38</v>
      </c>
      <c r="H66" s="202">
        <f>'[2]06'!I68</f>
        <v>0</v>
      </c>
      <c r="I66" s="202">
        <f>'[2]06'!J68</f>
        <v>0</v>
      </c>
      <c r="J66" s="202">
        <f>'[2]06'!K68</f>
        <v>0</v>
      </c>
      <c r="K66" s="15">
        <f t="shared" si="3"/>
        <v>38</v>
      </c>
      <c r="L66" s="18">
        <f>frq!C66</f>
        <v>1</v>
      </c>
      <c r="M66" s="125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  <c r="S66" s="18"/>
    </row>
    <row r="67" spans="1:19">
      <c r="A67" s="8" t="s">
        <v>109</v>
      </c>
      <c r="B67" s="201">
        <f>'[2]06'!B69</f>
        <v>84</v>
      </c>
      <c r="C67" s="202">
        <f>'[2]06'!C69</f>
        <v>0</v>
      </c>
      <c r="D67" s="202">
        <f>'[2]06'!D69</f>
        <v>0</v>
      </c>
      <c r="E67" s="202">
        <f>'[2]06'!E69</f>
        <v>0</v>
      </c>
      <c r="F67" s="15">
        <f t="shared" si="6"/>
        <v>84</v>
      </c>
      <c r="G67" s="201">
        <f>'[2]06'!H69</f>
        <v>38</v>
      </c>
      <c r="H67" s="202">
        <f>'[2]06'!I69</f>
        <v>0</v>
      </c>
      <c r="I67" s="202">
        <f>'[2]06'!J69</f>
        <v>0</v>
      </c>
      <c r="J67" s="202">
        <f>'[2]06'!K69</f>
        <v>0</v>
      </c>
      <c r="K67" s="15">
        <f t="shared" si="3"/>
        <v>38</v>
      </c>
      <c r="L67" s="18">
        <f>frq!C67</f>
        <v>1</v>
      </c>
      <c r="M67" s="125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  <c r="S67" s="18"/>
    </row>
    <row r="68" spans="1:19">
      <c r="A68" s="8" t="s">
        <v>110</v>
      </c>
      <c r="B68" s="201">
        <f>'[2]06'!B70</f>
        <v>84</v>
      </c>
      <c r="C68" s="202">
        <f>'[2]06'!C70</f>
        <v>0</v>
      </c>
      <c r="D68" s="202">
        <f>'[2]06'!D70</f>
        <v>0</v>
      </c>
      <c r="E68" s="202">
        <f>'[2]06'!E70</f>
        <v>0</v>
      </c>
      <c r="F68" s="15">
        <f t="shared" si="6"/>
        <v>84</v>
      </c>
      <c r="G68" s="201">
        <f>'[2]06'!H70</f>
        <v>38</v>
      </c>
      <c r="H68" s="202">
        <f>'[2]06'!I70</f>
        <v>0</v>
      </c>
      <c r="I68" s="202">
        <f>'[2]06'!J70</f>
        <v>0</v>
      </c>
      <c r="J68" s="202">
        <f>'[2]06'!K70</f>
        <v>0</v>
      </c>
      <c r="K68" s="15">
        <f t="shared" ref="K68:K98" si="13">SUM(G68:J68)</f>
        <v>38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  <c r="S68" s="18"/>
    </row>
    <row r="69" spans="1:19">
      <c r="A69" s="8" t="s">
        <v>111</v>
      </c>
      <c r="B69" s="201">
        <f>'[2]06'!B71</f>
        <v>84</v>
      </c>
      <c r="C69" s="202">
        <f>'[2]06'!C71</f>
        <v>0</v>
      </c>
      <c r="D69" s="202">
        <f>'[2]06'!D71</f>
        <v>0</v>
      </c>
      <c r="E69" s="202">
        <f>'[2]06'!E71</f>
        <v>0</v>
      </c>
      <c r="F69" s="15">
        <f t="shared" ref="F69:F98" si="16">SUM(B69:E69)</f>
        <v>84</v>
      </c>
      <c r="G69" s="201">
        <f>'[2]06'!H71</f>
        <v>38</v>
      </c>
      <c r="H69" s="202">
        <f>'[2]06'!I71</f>
        <v>0</v>
      </c>
      <c r="I69" s="202">
        <f>'[2]06'!J71</f>
        <v>0</v>
      </c>
      <c r="J69" s="202">
        <f>'[2]06'!K71</f>
        <v>0</v>
      </c>
      <c r="K69" s="15">
        <f t="shared" si="13"/>
        <v>38</v>
      </c>
      <c r="L69" s="18">
        <f>frq!C69</f>
        <v>1</v>
      </c>
      <c r="M69" s="125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  <c r="S69" s="18"/>
    </row>
    <row r="70" spans="1:19">
      <c r="A70" s="8" t="s">
        <v>112</v>
      </c>
      <c r="B70" s="201">
        <f>'[2]06'!B72</f>
        <v>84</v>
      </c>
      <c r="C70" s="202">
        <f>'[2]06'!C72</f>
        <v>0</v>
      </c>
      <c r="D70" s="202">
        <f>'[2]06'!D72</f>
        <v>0</v>
      </c>
      <c r="E70" s="202">
        <f>'[2]06'!E72</f>
        <v>0</v>
      </c>
      <c r="F70" s="15">
        <f t="shared" si="16"/>
        <v>84</v>
      </c>
      <c r="G70" s="201">
        <f>'[2]06'!H72</f>
        <v>38</v>
      </c>
      <c r="H70" s="202">
        <f>'[2]06'!I72</f>
        <v>0</v>
      </c>
      <c r="I70" s="202">
        <f>'[2]06'!J72</f>
        <v>0</v>
      </c>
      <c r="J70" s="202">
        <f>'[2]06'!K72</f>
        <v>0</v>
      </c>
      <c r="K70" s="15">
        <f t="shared" si="13"/>
        <v>38</v>
      </c>
      <c r="L70" s="18">
        <f>frq!C70</f>
        <v>1</v>
      </c>
      <c r="M70" s="125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  <c r="S70" s="18"/>
    </row>
    <row r="71" spans="1:19">
      <c r="A71" s="8" t="s">
        <v>113</v>
      </c>
      <c r="B71" s="201">
        <f>'[2]06'!B73</f>
        <v>84</v>
      </c>
      <c r="C71" s="202">
        <f>'[2]06'!C73</f>
        <v>0</v>
      </c>
      <c r="D71" s="202">
        <f>'[2]06'!D73</f>
        <v>0</v>
      </c>
      <c r="E71" s="202">
        <f>'[2]06'!E73</f>
        <v>0</v>
      </c>
      <c r="F71" s="15">
        <f t="shared" si="16"/>
        <v>84</v>
      </c>
      <c r="G71" s="201">
        <f>'[2]06'!H73</f>
        <v>39</v>
      </c>
      <c r="H71" s="202">
        <f>'[2]06'!I73</f>
        <v>0</v>
      </c>
      <c r="I71" s="202">
        <f>'[2]06'!J73</f>
        <v>0</v>
      </c>
      <c r="J71" s="202">
        <f>'[2]06'!K73</f>
        <v>0</v>
      </c>
      <c r="K71" s="15">
        <f t="shared" si="13"/>
        <v>39</v>
      </c>
      <c r="L71" s="18">
        <f>frq!C71</f>
        <v>1</v>
      </c>
      <c r="M71" s="125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  <c r="S71" s="18"/>
    </row>
    <row r="72" spans="1:19">
      <c r="A72" s="8" t="s">
        <v>114</v>
      </c>
      <c r="B72" s="201">
        <f>'[2]06'!B74</f>
        <v>84</v>
      </c>
      <c r="C72" s="202">
        <f>'[2]06'!C74</f>
        <v>0</v>
      </c>
      <c r="D72" s="202">
        <f>'[2]06'!D74</f>
        <v>0</v>
      </c>
      <c r="E72" s="202">
        <f>'[2]06'!E74</f>
        <v>0</v>
      </c>
      <c r="F72" s="15">
        <f t="shared" si="16"/>
        <v>84</v>
      </c>
      <c r="G72" s="201">
        <f>'[2]06'!H74</f>
        <v>39</v>
      </c>
      <c r="H72" s="202">
        <f>'[2]06'!I74</f>
        <v>0</v>
      </c>
      <c r="I72" s="202">
        <f>'[2]06'!J74</f>
        <v>0</v>
      </c>
      <c r="J72" s="202">
        <f>'[2]06'!K74</f>
        <v>0</v>
      </c>
      <c r="K72" s="15">
        <f t="shared" si="13"/>
        <v>39</v>
      </c>
      <c r="L72" s="18">
        <f>frq!C72</f>
        <v>1</v>
      </c>
      <c r="M72" s="125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  <c r="S72" s="18"/>
    </row>
    <row r="73" spans="1:19">
      <c r="A73" s="8" t="s">
        <v>115</v>
      </c>
      <c r="B73" s="201">
        <f>'[2]06'!B75</f>
        <v>84</v>
      </c>
      <c r="C73" s="202">
        <f>'[2]06'!C75</f>
        <v>0</v>
      </c>
      <c r="D73" s="202">
        <f>'[2]06'!D75</f>
        <v>0</v>
      </c>
      <c r="E73" s="202">
        <f>'[2]06'!E75</f>
        <v>0</v>
      </c>
      <c r="F73" s="15">
        <f t="shared" si="16"/>
        <v>84</v>
      </c>
      <c r="G73" s="201">
        <f>'[2]06'!H75</f>
        <v>39</v>
      </c>
      <c r="H73" s="202">
        <f>'[2]06'!I75</f>
        <v>0</v>
      </c>
      <c r="I73" s="202">
        <f>'[2]06'!J75</f>
        <v>0</v>
      </c>
      <c r="J73" s="202">
        <f>'[2]06'!K75</f>
        <v>0</v>
      </c>
      <c r="K73" s="15">
        <f t="shared" si="13"/>
        <v>39</v>
      </c>
      <c r="L73" s="18">
        <f>frq!C73</f>
        <v>1</v>
      </c>
      <c r="M73" s="125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  <c r="S73" s="18"/>
    </row>
    <row r="74" spans="1:19">
      <c r="A74" s="8" t="s">
        <v>116</v>
      </c>
      <c r="B74" s="201">
        <f>'[2]06'!B76</f>
        <v>84</v>
      </c>
      <c r="C74" s="202">
        <f>'[2]06'!C76</f>
        <v>0</v>
      </c>
      <c r="D74" s="202">
        <f>'[2]06'!D76</f>
        <v>0</v>
      </c>
      <c r="E74" s="202">
        <f>'[2]06'!E76</f>
        <v>0</v>
      </c>
      <c r="F74" s="15">
        <f t="shared" si="16"/>
        <v>84</v>
      </c>
      <c r="G74" s="201">
        <f>'[2]06'!H76</f>
        <v>39</v>
      </c>
      <c r="H74" s="202">
        <f>'[2]06'!I76</f>
        <v>0</v>
      </c>
      <c r="I74" s="202">
        <f>'[2]06'!J76</f>
        <v>0</v>
      </c>
      <c r="J74" s="202">
        <f>'[2]06'!K76</f>
        <v>0</v>
      </c>
      <c r="K74" s="15">
        <f t="shared" si="13"/>
        <v>39</v>
      </c>
      <c r="L74" s="18">
        <f>frq!C74</f>
        <v>1</v>
      </c>
      <c r="M74" s="125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  <c r="S74" s="18"/>
    </row>
    <row r="75" spans="1:19">
      <c r="A75" s="8" t="s">
        <v>117</v>
      </c>
      <c r="B75" s="201">
        <f>'[2]06'!B77</f>
        <v>84</v>
      </c>
      <c r="C75" s="202">
        <f>'[2]06'!C77</f>
        <v>0</v>
      </c>
      <c r="D75" s="202">
        <f>'[2]06'!D77</f>
        <v>0</v>
      </c>
      <c r="E75" s="202">
        <f>'[2]06'!E77</f>
        <v>0</v>
      </c>
      <c r="F75" s="15">
        <f t="shared" si="16"/>
        <v>84</v>
      </c>
      <c r="G75" s="201">
        <f>'[2]06'!H77</f>
        <v>39</v>
      </c>
      <c r="H75" s="202">
        <f>'[2]06'!I77</f>
        <v>0</v>
      </c>
      <c r="I75" s="202">
        <f>'[2]06'!J77</f>
        <v>0</v>
      </c>
      <c r="J75" s="202">
        <f>'[2]06'!K77</f>
        <v>0</v>
      </c>
      <c r="K75" s="15">
        <f t="shared" si="13"/>
        <v>39</v>
      </c>
      <c r="L75" s="18">
        <f>frq!C75</f>
        <v>1</v>
      </c>
      <c r="M75" s="125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  <c r="S75" s="18"/>
    </row>
    <row r="76" spans="1:19">
      <c r="A76" s="8" t="s">
        <v>118</v>
      </c>
      <c r="B76" s="201">
        <f>'[2]06'!B78</f>
        <v>84</v>
      </c>
      <c r="C76" s="202">
        <f>'[2]06'!C78</f>
        <v>0</v>
      </c>
      <c r="D76" s="202">
        <f>'[2]06'!D78</f>
        <v>0</v>
      </c>
      <c r="E76" s="202">
        <f>'[2]06'!E78</f>
        <v>0</v>
      </c>
      <c r="F76" s="15">
        <f t="shared" si="16"/>
        <v>84</v>
      </c>
      <c r="G76" s="201">
        <f>'[2]06'!H78</f>
        <v>39</v>
      </c>
      <c r="H76" s="202">
        <f>'[2]06'!I78</f>
        <v>0</v>
      </c>
      <c r="I76" s="202">
        <f>'[2]06'!J78</f>
        <v>0</v>
      </c>
      <c r="J76" s="202">
        <f>'[2]06'!K78</f>
        <v>0</v>
      </c>
      <c r="K76" s="15">
        <f t="shared" si="13"/>
        <v>39</v>
      </c>
      <c r="L76" s="18">
        <f>frq!C76</f>
        <v>1</v>
      </c>
      <c r="M76" s="125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  <c r="S76" s="18"/>
    </row>
    <row r="77" spans="1:19">
      <c r="A77" s="8" t="s">
        <v>119</v>
      </c>
      <c r="B77" s="201">
        <f>'[2]06'!B79</f>
        <v>84</v>
      </c>
      <c r="C77" s="202">
        <f>'[2]06'!C79</f>
        <v>0</v>
      </c>
      <c r="D77" s="202">
        <f>'[2]06'!D79</f>
        <v>0</v>
      </c>
      <c r="E77" s="202">
        <f>'[2]06'!E79</f>
        <v>0</v>
      </c>
      <c r="F77" s="15">
        <f t="shared" si="16"/>
        <v>84</v>
      </c>
      <c r="G77" s="201">
        <f>'[2]06'!H79</f>
        <v>39</v>
      </c>
      <c r="H77" s="202">
        <f>'[2]06'!I79</f>
        <v>0</v>
      </c>
      <c r="I77" s="202">
        <f>'[2]06'!J79</f>
        <v>0</v>
      </c>
      <c r="J77" s="202">
        <f>'[2]06'!K79</f>
        <v>0</v>
      </c>
      <c r="K77" s="15">
        <f t="shared" si="13"/>
        <v>39</v>
      </c>
      <c r="L77" s="18">
        <f>frq!C77</f>
        <v>1</v>
      </c>
      <c r="M77" s="125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  <c r="S77" s="18"/>
    </row>
    <row r="78" spans="1:19">
      <c r="A78" s="8" t="s">
        <v>120</v>
      </c>
      <c r="B78" s="201">
        <f>'[2]06'!B80</f>
        <v>84</v>
      </c>
      <c r="C78" s="202">
        <f>'[2]06'!C80</f>
        <v>0</v>
      </c>
      <c r="D78" s="202">
        <f>'[2]06'!D80</f>
        <v>0</v>
      </c>
      <c r="E78" s="202">
        <f>'[2]06'!E80</f>
        <v>0</v>
      </c>
      <c r="F78" s="15">
        <f t="shared" si="16"/>
        <v>84</v>
      </c>
      <c r="G78" s="201">
        <f>'[2]06'!H80</f>
        <v>39</v>
      </c>
      <c r="H78" s="202">
        <f>'[2]06'!I80</f>
        <v>0</v>
      </c>
      <c r="I78" s="202">
        <f>'[2]06'!J80</f>
        <v>0</v>
      </c>
      <c r="J78" s="202">
        <f>'[2]06'!K80</f>
        <v>0</v>
      </c>
      <c r="K78" s="15">
        <f t="shared" si="13"/>
        <v>39</v>
      </c>
      <c r="L78" s="18">
        <f>frq!C78</f>
        <v>1</v>
      </c>
      <c r="M78" s="125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  <c r="S78" s="18"/>
    </row>
    <row r="79" spans="1:19">
      <c r="A79" s="8" t="s">
        <v>121</v>
      </c>
      <c r="B79" s="201">
        <f>'[2]06'!B81</f>
        <v>84</v>
      </c>
      <c r="C79" s="202">
        <f>'[2]06'!C81</f>
        <v>0</v>
      </c>
      <c r="D79" s="202">
        <f>'[2]06'!D81</f>
        <v>0</v>
      </c>
      <c r="E79" s="202">
        <f>'[2]06'!E81</f>
        <v>0</v>
      </c>
      <c r="F79" s="15">
        <f t="shared" si="16"/>
        <v>84</v>
      </c>
      <c r="G79" s="201">
        <f>'[2]06'!H81</f>
        <v>39</v>
      </c>
      <c r="H79" s="202">
        <f>'[2]06'!I81</f>
        <v>0</v>
      </c>
      <c r="I79" s="202">
        <f>'[2]06'!J81</f>
        <v>0</v>
      </c>
      <c r="J79" s="202">
        <f>'[2]06'!K81</f>
        <v>0</v>
      </c>
      <c r="K79" s="15">
        <f t="shared" si="13"/>
        <v>39</v>
      </c>
      <c r="L79" s="18">
        <f>frq!C79</f>
        <v>1</v>
      </c>
      <c r="M79" s="125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  <c r="S79" s="18"/>
    </row>
    <row r="80" spans="1:19">
      <c r="A80" s="8" t="s">
        <v>122</v>
      </c>
      <c r="B80" s="201">
        <f>'[2]06'!B82</f>
        <v>84</v>
      </c>
      <c r="C80" s="202">
        <f>'[2]06'!C82</f>
        <v>0</v>
      </c>
      <c r="D80" s="202">
        <f>'[2]06'!D82</f>
        <v>0</v>
      </c>
      <c r="E80" s="202">
        <f>'[2]06'!E82</f>
        <v>0</v>
      </c>
      <c r="F80" s="15">
        <f t="shared" si="16"/>
        <v>84</v>
      </c>
      <c r="G80" s="201">
        <f>'[2]06'!H82</f>
        <v>39</v>
      </c>
      <c r="H80" s="202">
        <f>'[2]06'!I82</f>
        <v>0</v>
      </c>
      <c r="I80" s="202">
        <f>'[2]06'!J82</f>
        <v>0</v>
      </c>
      <c r="J80" s="202">
        <f>'[2]06'!K82</f>
        <v>0</v>
      </c>
      <c r="K80" s="15">
        <f t="shared" si="13"/>
        <v>39</v>
      </c>
      <c r="L80" s="18">
        <f>frq!C80</f>
        <v>1</v>
      </c>
      <c r="M80" s="125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  <c r="S80" s="18"/>
    </row>
    <row r="81" spans="1:19">
      <c r="A81" s="8" t="s">
        <v>123</v>
      </c>
      <c r="B81" s="201">
        <f>'[2]06'!B83</f>
        <v>84</v>
      </c>
      <c r="C81" s="202">
        <f>'[2]06'!C83</f>
        <v>0</v>
      </c>
      <c r="D81" s="202">
        <f>'[2]06'!D83</f>
        <v>0</v>
      </c>
      <c r="E81" s="202">
        <f>'[2]06'!E83</f>
        <v>0</v>
      </c>
      <c r="F81" s="15">
        <f t="shared" si="16"/>
        <v>84</v>
      </c>
      <c r="G81" s="201">
        <f>'[2]06'!H83</f>
        <v>39</v>
      </c>
      <c r="H81" s="202">
        <f>'[2]06'!I83</f>
        <v>0</v>
      </c>
      <c r="I81" s="202">
        <f>'[2]06'!J83</f>
        <v>0</v>
      </c>
      <c r="J81" s="202">
        <f>'[2]06'!K83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1">
        <f>'[2]06'!B84</f>
        <v>84</v>
      </c>
      <c r="C82" s="202">
        <f>'[2]06'!C84</f>
        <v>0</v>
      </c>
      <c r="D82" s="202">
        <f>'[2]06'!D84</f>
        <v>0</v>
      </c>
      <c r="E82" s="202">
        <f>'[2]06'!E84</f>
        <v>0</v>
      </c>
      <c r="F82" s="15">
        <f t="shared" si="16"/>
        <v>84</v>
      </c>
      <c r="G82" s="201">
        <f>'[2]06'!H84</f>
        <v>39</v>
      </c>
      <c r="H82" s="202">
        <f>'[2]06'!I84</f>
        <v>0</v>
      </c>
      <c r="I82" s="202">
        <f>'[2]06'!J84</f>
        <v>0</v>
      </c>
      <c r="J82" s="202">
        <f>'[2]06'!K84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1">
        <f>'[2]06'!B85</f>
        <v>84</v>
      </c>
      <c r="C83" s="202">
        <f>'[2]06'!C85</f>
        <v>0</v>
      </c>
      <c r="D83" s="202">
        <f>'[2]06'!D85</f>
        <v>0</v>
      </c>
      <c r="E83" s="202">
        <f>'[2]06'!E85</f>
        <v>0</v>
      </c>
      <c r="F83" s="15">
        <f t="shared" si="16"/>
        <v>84</v>
      </c>
      <c r="G83" s="201">
        <f>'[2]06'!H85</f>
        <v>39</v>
      </c>
      <c r="H83" s="202">
        <f>'[2]06'!I85</f>
        <v>0</v>
      </c>
      <c r="I83" s="202">
        <f>'[2]06'!J85</f>
        <v>0</v>
      </c>
      <c r="J83" s="202">
        <f>'[2]06'!K85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1">
        <f>'[2]06'!B86</f>
        <v>84</v>
      </c>
      <c r="C84" s="202">
        <f>'[2]06'!C86</f>
        <v>0</v>
      </c>
      <c r="D84" s="202">
        <f>'[2]06'!D86</f>
        <v>0</v>
      </c>
      <c r="E84" s="202">
        <f>'[2]06'!E86</f>
        <v>0</v>
      </c>
      <c r="F84" s="15">
        <f t="shared" si="16"/>
        <v>84</v>
      </c>
      <c r="G84" s="201">
        <f>'[2]06'!H86</f>
        <v>39</v>
      </c>
      <c r="H84" s="202">
        <f>'[2]06'!I86</f>
        <v>0</v>
      </c>
      <c r="I84" s="202">
        <f>'[2]06'!J86</f>
        <v>0</v>
      </c>
      <c r="J84" s="202">
        <f>'[2]06'!K86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1">
        <f>'[2]06'!B87</f>
        <v>84</v>
      </c>
      <c r="C85" s="202">
        <f>'[2]06'!C87</f>
        <v>0</v>
      </c>
      <c r="D85" s="202">
        <f>'[2]06'!D87</f>
        <v>0</v>
      </c>
      <c r="E85" s="202">
        <f>'[2]06'!E87</f>
        <v>0</v>
      </c>
      <c r="F85" s="15">
        <f t="shared" si="16"/>
        <v>84</v>
      </c>
      <c r="G85" s="201">
        <f>'[2]06'!H87</f>
        <v>39</v>
      </c>
      <c r="H85" s="202">
        <f>'[2]06'!I87</f>
        <v>0</v>
      </c>
      <c r="I85" s="202">
        <f>'[2]06'!J87</f>
        <v>0</v>
      </c>
      <c r="J85" s="202">
        <f>'[2]06'!K87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1">
        <f>'[2]06'!B88</f>
        <v>84</v>
      </c>
      <c r="C86" s="202">
        <f>'[2]06'!C88</f>
        <v>0</v>
      </c>
      <c r="D86" s="202">
        <f>'[2]06'!D88</f>
        <v>0</v>
      </c>
      <c r="E86" s="202">
        <f>'[2]06'!E88</f>
        <v>0</v>
      </c>
      <c r="F86" s="15">
        <f t="shared" si="16"/>
        <v>84</v>
      </c>
      <c r="G86" s="201">
        <f>'[2]06'!H88</f>
        <v>39</v>
      </c>
      <c r="H86" s="202">
        <f>'[2]06'!I88</f>
        <v>0</v>
      </c>
      <c r="I86" s="202">
        <f>'[2]06'!J88</f>
        <v>0</v>
      </c>
      <c r="J86" s="202">
        <f>'[2]06'!K88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1">
        <f>'[2]06'!B89</f>
        <v>84</v>
      </c>
      <c r="C87" s="202">
        <f>'[2]06'!C89</f>
        <v>0</v>
      </c>
      <c r="D87" s="202">
        <f>'[2]06'!D89</f>
        <v>0</v>
      </c>
      <c r="E87" s="202">
        <f>'[2]06'!E89</f>
        <v>0</v>
      </c>
      <c r="F87" s="15">
        <f t="shared" si="16"/>
        <v>84</v>
      </c>
      <c r="G87" s="201">
        <f>'[2]06'!H89</f>
        <v>39</v>
      </c>
      <c r="H87" s="202">
        <f>'[2]06'!I89</f>
        <v>0</v>
      </c>
      <c r="I87" s="202">
        <f>'[2]06'!J89</f>
        <v>0</v>
      </c>
      <c r="J87" s="202">
        <f>'[2]06'!K89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1">
        <f>'[2]06'!B90</f>
        <v>84</v>
      </c>
      <c r="C88" s="202">
        <f>'[2]06'!C90</f>
        <v>0</v>
      </c>
      <c r="D88" s="202">
        <f>'[2]06'!D90</f>
        <v>0</v>
      </c>
      <c r="E88" s="202">
        <f>'[2]06'!E90</f>
        <v>0</v>
      </c>
      <c r="F88" s="15">
        <f t="shared" si="16"/>
        <v>84</v>
      </c>
      <c r="G88" s="201">
        <f>'[2]06'!H90</f>
        <v>39</v>
      </c>
      <c r="H88" s="202">
        <f>'[2]06'!I90</f>
        <v>0</v>
      </c>
      <c r="I88" s="202">
        <f>'[2]06'!J90</f>
        <v>0</v>
      </c>
      <c r="J88" s="202">
        <f>'[2]06'!K90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1">
        <f>'[2]06'!B91</f>
        <v>84</v>
      </c>
      <c r="C89" s="202">
        <f>'[2]06'!C91</f>
        <v>0</v>
      </c>
      <c r="D89" s="202">
        <f>'[2]06'!D91</f>
        <v>0</v>
      </c>
      <c r="E89" s="202">
        <f>'[2]06'!E91</f>
        <v>0</v>
      </c>
      <c r="F89" s="15">
        <f t="shared" si="16"/>
        <v>84</v>
      </c>
      <c r="G89" s="201">
        <f>'[2]06'!H91</f>
        <v>39</v>
      </c>
      <c r="H89" s="202">
        <f>'[2]06'!I91</f>
        <v>0</v>
      </c>
      <c r="I89" s="202">
        <f>'[2]06'!J91</f>
        <v>0</v>
      </c>
      <c r="J89" s="202">
        <f>'[2]06'!K91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1">
        <f>'[2]06'!B92</f>
        <v>84</v>
      </c>
      <c r="C90" s="202">
        <f>'[2]06'!C92</f>
        <v>0</v>
      </c>
      <c r="D90" s="202">
        <f>'[2]06'!D92</f>
        <v>0</v>
      </c>
      <c r="E90" s="202">
        <f>'[2]06'!E92</f>
        <v>0</v>
      </c>
      <c r="F90" s="15">
        <f t="shared" si="16"/>
        <v>84</v>
      </c>
      <c r="G90" s="201">
        <f>'[2]06'!H92</f>
        <v>39</v>
      </c>
      <c r="H90" s="202">
        <f>'[2]06'!I92</f>
        <v>0</v>
      </c>
      <c r="I90" s="202">
        <f>'[2]06'!J92</f>
        <v>0</v>
      </c>
      <c r="J90" s="202">
        <f>'[2]06'!K92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1">
        <f>'[2]06'!B93</f>
        <v>84</v>
      </c>
      <c r="C91" s="202">
        <f>'[2]06'!C93</f>
        <v>0</v>
      </c>
      <c r="D91" s="202">
        <f>'[2]06'!D93</f>
        <v>0</v>
      </c>
      <c r="E91" s="202">
        <f>'[2]06'!E93</f>
        <v>0</v>
      </c>
      <c r="F91" s="15">
        <f t="shared" si="16"/>
        <v>84</v>
      </c>
      <c r="G91" s="201">
        <f>'[2]06'!H93</f>
        <v>39</v>
      </c>
      <c r="H91" s="202">
        <f>'[2]06'!I93</f>
        <v>0</v>
      </c>
      <c r="I91" s="202">
        <f>'[2]06'!J93</f>
        <v>0</v>
      </c>
      <c r="J91" s="202">
        <f>'[2]06'!K93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1">
        <f>'[2]06'!B94</f>
        <v>84</v>
      </c>
      <c r="C92" s="202">
        <f>'[2]06'!C94</f>
        <v>0</v>
      </c>
      <c r="D92" s="202">
        <f>'[2]06'!D94</f>
        <v>0</v>
      </c>
      <c r="E92" s="202">
        <f>'[2]06'!E94</f>
        <v>0</v>
      </c>
      <c r="F92" s="15">
        <f t="shared" si="16"/>
        <v>84</v>
      </c>
      <c r="G92" s="201">
        <f>'[2]06'!H94</f>
        <v>39</v>
      </c>
      <c r="H92" s="202">
        <f>'[2]06'!I94</f>
        <v>0</v>
      </c>
      <c r="I92" s="202">
        <f>'[2]06'!J94</f>
        <v>0</v>
      </c>
      <c r="J92" s="202">
        <f>'[2]06'!K94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1">
        <f>'[2]06'!B95</f>
        <v>84</v>
      </c>
      <c r="C93" s="202">
        <f>'[2]06'!C95</f>
        <v>0</v>
      </c>
      <c r="D93" s="202">
        <f>'[2]06'!D95</f>
        <v>0</v>
      </c>
      <c r="E93" s="202">
        <f>'[2]06'!E95</f>
        <v>0</v>
      </c>
      <c r="F93" s="15">
        <f t="shared" si="16"/>
        <v>84</v>
      </c>
      <c r="G93" s="201">
        <f>'[2]06'!H95</f>
        <v>39</v>
      </c>
      <c r="H93" s="202">
        <f>'[2]06'!I95</f>
        <v>0</v>
      </c>
      <c r="I93" s="202">
        <f>'[2]06'!J95</f>
        <v>0</v>
      </c>
      <c r="J93" s="202">
        <f>'[2]06'!K95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1">
        <f>'[2]06'!B96</f>
        <v>84</v>
      </c>
      <c r="C94" s="202">
        <f>'[2]06'!C96</f>
        <v>0</v>
      </c>
      <c r="D94" s="202">
        <f>'[2]06'!D96</f>
        <v>0</v>
      </c>
      <c r="E94" s="202">
        <f>'[2]06'!E96</f>
        <v>0</v>
      </c>
      <c r="F94" s="15">
        <f t="shared" si="16"/>
        <v>84</v>
      </c>
      <c r="G94" s="201">
        <f>'[2]06'!H96</f>
        <v>39</v>
      </c>
      <c r="H94" s="202">
        <f>'[2]06'!I96</f>
        <v>0</v>
      </c>
      <c r="I94" s="202">
        <f>'[2]06'!J96</f>
        <v>0</v>
      </c>
      <c r="J94" s="202">
        <f>'[2]06'!K96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1">
        <f>'[2]06'!B97</f>
        <v>84</v>
      </c>
      <c r="C95" s="202">
        <f>'[2]06'!C97</f>
        <v>0</v>
      </c>
      <c r="D95" s="202">
        <f>'[2]06'!D97</f>
        <v>0</v>
      </c>
      <c r="E95" s="202">
        <f>'[2]06'!E97</f>
        <v>0</v>
      </c>
      <c r="F95" s="15">
        <f t="shared" si="16"/>
        <v>84</v>
      </c>
      <c r="G95" s="201">
        <f>'[2]06'!H97</f>
        <v>39</v>
      </c>
      <c r="H95" s="202">
        <f>'[2]06'!I97</f>
        <v>0</v>
      </c>
      <c r="I95" s="202">
        <f>'[2]06'!J97</f>
        <v>0</v>
      </c>
      <c r="J95" s="202">
        <f>'[2]06'!K97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1">
        <f>'[2]06'!B98</f>
        <v>84</v>
      </c>
      <c r="C96" s="202">
        <f>'[2]06'!C98</f>
        <v>0</v>
      </c>
      <c r="D96" s="202">
        <f>'[2]06'!D98</f>
        <v>0</v>
      </c>
      <c r="E96" s="202">
        <f>'[2]06'!E98</f>
        <v>0</v>
      </c>
      <c r="F96" s="15">
        <f t="shared" si="16"/>
        <v>84</v>
      </c>
      <c r="G96" s="201">
        <f>'[2]06'!H98</f>
        <v>39</v>
      </c>
      <c r="H96" s="202">
        <f>'[2]06'!I98</f>
        <v>0</v>
      </c>
      <c r="I96" s="202">
        <f>'[2]06'!J98</f>
        <v>0</v>
      </c>
      <c r="J96" s="202">
        <f>'[2]06'!K98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1">
        <f>'[2]06'!B99</f>
        <v>84</v>
      </c>
      <c r="C97" s="202">
        <f>'[2]06'!C99</f>
        <v>0</v>
      </c>
      <c r="D97" s="202">
        <f>'[2]06'!D99</f>
        <v>0</v>
      </c>
      <c r="E97" s="202">
        <f>'[2]06'!E99</f>
        <v>0</v>
      </c>
      <c r="F97" s="15">
        <f t="shared" si="16"/>
        <v>84</v>
      </c>
      <c r="G97" s="201">
        <f>'[2]06'!H99</f>
        <v>39</v>
      </c>
      <c r="H97" s="202">
        <f>'[2]06'!I99</f>
        <v>0</v>
      </c>
      <c r="I97" s="202">
        <f>'[2]06'!J99</f>
        <v>0</v>
      </c>
      <c r="J97" s="202">
        <f>'[2]06'!K99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1">
        <f>'[2]06'!B100</f>
        <v>84</v>
      </c>
      <c r="C98" s="202">
        <f>'[2]06'!C100</f>
        <v>0</v>
      </c>
      <c r="D98" s="202">
        <f>'[2]06'!D100</f>
        <v>0</v>
      </c>
      <c r="E98" s="202">
        <f>'[2]06'!E100</f>
        <v>0</v>
      </c>
      <c r="F98" s="15">
        <f t="shared" si="16"/>
        <v>84</v>
      </c>
      <c r="G98" s="201">
        <f>'[2]06'!H100</f>
        <v>39</v>
      </c>
      <c r="H98" s="202">
        <f>'[2]06'!I100</f>
        <v>0</v>
      </c>
      <c r="I98" s="202">
        <f>'[2]06'!J100</f>
        <v>0</v>
      </c>
      <c r="J98" s="202">
        <f>'[2]06'!K100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0.92600000000000005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0.92600000000000005</v>
      </c>
      <c r="L99" s="128">
        <f t="shared" si="17"/>
        <v>2.4E-2</v>
      </c>
      <c r="M99" s="128">
        <f t="shared" si="17"/>
        <v>0.91370000000000007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0.91370000000000007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45694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1020</v>
      </c>
      <c r="G3" s="16">
        <f>'[3]06'!G5</f>
        <v>0</v>
      </c>
      <c r="H3" s="17">
        <f>SUM(B3:G3)</f>
        <v>1340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1020</v>
      </c>
      <c r="G4" s="16">
        <f>'[3]06'!G6</f>
        <v>0</v>
      </c>
      <c r="H4" s="17">
        <f>SUM(B4:G4)</f>
        <v>1340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1020</v>
      </c>
      <c r="G5" s="16">
        <f>'[3]06'!G7</f>
        <v>0</v>
      </c>
      <c r="H5" s="17">
        <f t="shared" ref="H5:H68" si="27">SUM(B5:G5)</f>
        <v>1340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1020</v>
      </c>
      <c r="G6" s="16">
        <f>'[3]06'!G8</f>
        <v>0</v>
      </c>
      <c r="H6" s="17">
        <f t="shared" si="27"/>
        <v>1340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1020</v>
      </c>
      <c r="G7" s="16">
        <f>'[3]06'!G9</f>
        <v>0</v>
      </c>
      <c r="H7" s="17">
        <f t="shared" si="27"/>
        <v>1340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1020</v>
      </c>
      <c r="G8" s="16">
        <f>'[3]06'!G10</f>
        <v>0</v>
      </c>
      <c r="H8" s="17">
        <f t="shared" si="27"/>
        <v>1340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1020</v>
      </c>
      <c r="G9" s="16">
        <f>'[3]06'!G11</f>
        <v>0</v>
      </c>
      <c r="H9" s="17">
        <f t="shared" si="27"/>
        <v>1340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1020</v>
      </c>
      <c r="G10" s="16">
        <f>'[3]06'!G12</f>
        <v>0</v>
      </c>
      <c r="H10" s="17">
        <f t="shared" si="27"/>
        <v>1340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1020</v>
      </c>
      <c r="G11" s="16">
        <f>'[3]06'!G13</f>
        <v>0</v>
      </c>
      <c r="H11" s="17">
        <f t="shared" si="27"/>
        <v>1340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1020</v>
      </c>
      <c r="G12" s="16">
        <f>'[3]06'!G14</f>
        <v>0</v>
      </c>
      <c r="H12" s="17">
        <f t="shared" si="27"/>
        <v>1340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1020</v>
      </c>
      <c r="G13" s="16">
        <f>'[3]06'!G15</f>
        <v>0</v>
      </c>
      <c r="H13" s="17">
        <f t="shared" si="27"/>
        <v>1340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1020</v>
      </c>
      <c r="G14" s="16">
        <f>'[3]06'!G16</f>
        <v>0</v>
      </c>
      <c r="H14" s="17">
        <f t="shared" si="27"/>
        <v>1340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1020</v>
      </c>
      <c r="G15" s="16">
        <f>'[3]06'!G17</f>
        <v>0</v>
      </c>
      <c r="H15" s="17">
        <f t="shared" si="27"/>
        <v>1340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1020</v>
      </c>
      <c r="G16" s="16">
        <f>'[3]06'!G18</f>
        <v>0</v>
      </c>
      <c r="H16" s="17">
        <f t="shared" si="27"/>
        <v>1340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1020</v>
      </c>
      <c r="G17" s="16">
        <f>'[3]06'!G19</f>
        <v>0</v>
      </c>
      <c r="H17" s="17">
        <f t="shared" si="27"/>
        <v>1340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1020</v>
      </c>
      <c r="G18" s="16">
        <f>'[3]06'!G20</f>
        <v>0</v>
      </c>
      <c r="H18" s="17">
        <f t="shared" si="27"/>
        <v>1340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1020</v>
      </c>
      <c r="G19" s="16">
        <f>'[3]06'!G21</f>
        <v>0</v>
      </c>
      <c r="H19" s="17">
        <f t="shared" si="27"/>
        <v>1340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1020</v>
      </c>
      <c r="G20" s="16">
        <f>'[3]06'!G22</f>
        <v>0</v>
      </c>
      <c r="H20" s="17">
        <f t="shared" si="27"/>
        <v>1340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1020</v>
      </c>
      <c r="G21" s="16">
        <f>'[3]06'!G23</f>
        <v>0</v>
      </c>
      <c r="H21" s="17">
        <f t="shared" si="27"/>
        <v>1340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1020</v>
      </c>
      <c r="G22" s="16">
        <f>'[3]06'!G24</f>
        <v>0</v>
      </c>
      <c r="H22" s="17">
        <f t="shared" si="27"/>
        <v>1340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1020</v>
      </c>
      <c r="G23" s="16">
        <f>'[3]06'!G25</f>
        <v>0</v>
      </c>
      <c r="H23" s="17">
        <f t="shared" si="27"/>
        <v>1340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1020</v>
      </c>
      <c r="G24" s="16">
        <f>'[3]06'!G26</f>
        <v>0</v>
      </c>
      <c r="H24" s="17">
        <f t="shared" si="27"/>
        <v>1340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1020</v>
      </c>
      <c r="G25" s="16">
        <f>'[3]06'!G27</f>
        <v>0</v>
      </c>
      <c r="H25" s="17">
        <f t="shared" si="27"/>
        <v>1340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1020</v>
      </c>
      <c r="G26" s="16">
        <f>'[3]06'!G28</f>
        <v>0</v>
      </c>
      <c r="H26" s="17">
        <f t="shared" si="27"/>
        <v>1340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1020</v>
      </c>
      <c r="G27" s="16">
        <f>'[3]06'!G29</f>
        <v>0</v>
      </c>
      <c r="H27" s="17">
        <f t="shared" si="27"/>
        <v>1340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24.32</v>
      </c>
      <c r="AE27" s="8">
        <f t="shared" si="11"/>
        <v>24.32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24.32</v>
      </c>
      <c r="AL27" s="8">
        <f t="shared" si="31"/>
        <v>221.36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221.36</v>
      </c>
      <c r="AT27" s="8">
        <v>24.32</v>
      </c>
      <c r="AU27" s="8">
        <v>24.32</v>
      </c>
      <c r="AW27" s="205">
        <v>24.32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24.32</v>
      </c>
      <c r="BD27" s="205">
        <v>24.32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24.32</v>
      </c>
      <c r="BL27" s="8">
        <f t="shared" si="21"/>
        <v>24.32</v>
      </c>
      <c r="BM27" s="8">
        <f t="shared" si="22"/>
        <v>24.32</v>
      </c>
      <c r="BN27" s="8">
        <f t="shared" si="23"/>
        <v>24.32</v>
      </c>
      <c r="BO27" s="8">
        <f t="shared" si="24"/>
        <v>24.32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1020</v>
      </c>
      <c r="G28" s="16">
        <f>'[3]06'!G30</f>
        <v>0</v>
      </c>
      <c r="H28" s="17">
        <f t="shared" si="27"/>
        <v>1340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19.89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19.89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218.11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218.11</v>
      </c>
      <c r="AT28" s="8">
        <v>19.89</v>
      </c>
      <c r="AU28" s="8">
        <v>32</v>
      </c>
      <c r="AW28" s="205">
        <v>19.89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19.89</v>
      </c>
      <c r="BD28" s="205">
        <v>32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32</v>
      </c>
      <c r="BL28" s="8">
        <f t="shared" si="21"/>
        <v>19.89</v>
      </c>
      <c r="BM28" s="8">
        <f t="shared" si="22"/>
        <v>32</v>
      </c>
      <c r="BN28" s="8">
        <f t="shared" si="23"/>
        <v>19.89</v>
      </c>
      <c r="BO28" s="8">
        <f t="shared" si="24"/>
        <v>32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1020</v>
      </c>
      <c r="G29" s="16">
        <f>'[3]06'!G31</f>
        <v>0</v>
      </c>
      <c r="H29" s="17">
        <f t="shared" si="27"/>
        <v>1340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32</v>
      </c>
      <c r="AU29" s="8">
        <v>32</v>
      </c>
      <c r="AW29" s="205">
        <v>32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32</v>
      </c>
      <c r="BD29" s="205">
        <v>32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1020</v>
      </c>
      <c r="G30" s="16">
        <f>'[3]06'!G32</f>
        <v>0</v>
      </c>
      <c r="H30" s="17">
        <f t="shared" si="27"/>
        <v>1340</v>
      </c>
      <c r="I30" s="15">
        <f>'[3]06'!J32</f>
        <v>277.61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277.61</v>
      </c>
      <c r="P30" s="18">
        <f>frq!C30</f>
        <v>1</v>
      </c>
      <c r="Q30" s="15">
        <f t="shared" si="29"/>
        <v>277.61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277.61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213.61</v>
      </c>
      <c r="AT30" s="8">
        <v>32</v>
      </c>
      <c r="AU30" s="8">
        <v>32</v>
      </c>
      <c r="AW30" s="205">
        <v>32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32</v>
      </c>
      <c r="BD30" s="205">
        <v>32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1020</v>
      </c>
      <c r="G31" s="16">
        <f>'[3]06'!G33</f>
        <v>0</v>
      </c>
      <c r="H31" s="17">
        <f t="shared" si="27"/>
        <v>1340</v>
      </c>
      <c r="I31" s="15">
        <f>'[3]06'!J33</f>
        <v>293.22000000000003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293.22000000000003</v>
      </c>
      <c r="P31" s="18">
        <f>frq!C31</f>
        <v>1</v>
      </c>
      <c r="Q31" s="15">
        <f t="shared" si="29"/>
        <v>293.22000000000003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293.22000000000003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229.22000000000003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229.22000000000003</v>
      </c>
      <c r="AT31" s="8">
        <v>32</v>
      </c>
      <c r="AU31" s="8">
        <v>32</v>
      </c>
      <c r="AW31" s="205">
        <v>32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32</v>
      </c>
      <c r="BD31" s="205">
        <v>32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1020</v>
      </c>
      <c r="G32" s="16">
        <f>'[3]06'!G34</f>
        <v>0</v>
      </c>
      <c r="H32" s="17">
        <f t="shared" si="27"/>
        <v>1340</v>
      </c>
      <c r="I32" s="15">
        <f>'[3]06'!J34</f>
        <v>293.22000000000003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293.22000000000003</v>
      </c>
      <c r="P32" s="18">
        <f>frq!C32</f>
        <v>1</v>
      </c>
      <c r="Q32" s="15">
        <f t="shared" si="29"/>
        <v>293.22000000000003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293.22000000000003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229.22000000000003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229.22000000000003</v>
      </c>
      <c r="AT32" s="8">
        <v>32</v>
      </c>
      <c r="AU32" s="8">
        <v>32</v>
      </c>
      <c r="AW32" s="205">
        <v>32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32</v>
      </c>
      <c r="BD32" s="205">
        <v>32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1020</v>
      </c>
      <c r="G33" s="16">
        <f>'[3]06'!G35</f>
        <v>0</v>
      </c>
      <c r="H33" s="17">
        <f t="shared" si="27"/>
        <v>1340</v>
      </c>
      <c r="I33" s="15">
        <f>'[3]06'!J35</f>
        <v>293.22000000000003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293.22000000000003</v>
      </c>
      <c r="P33" s="18">
        <f>frq!C33</f>
        <v>1</v>
      </c>
      <c r="Q33" s="15">
        <f t="shared" si="29"/>
        <v>293.22000000000003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293.22000000000003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229.22000000000003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229.22000000000003</v>
      </c>
      <c r="AT33" s="8">
        <v>32</v>
      </c>
      <c r="AU33" s="8">
        <v>32</v>
      </c>
      <c r="AW33" s="205">
        <v>32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32</v>
      </c>
      <c r="BD33" s="205">
        <v>32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1020</v>
      </c>
      <c r="G34" s="16">
        <f>'[3]06'!G36</f>
        <v>0</v>
      </c>
      <c r="H34" s="17">
        <f t="shared" si="27"/>
        <v>1340</v>
      </c>
      <c r="I34" s="15">
        <f>'[3]06'!J36</f>
        <v>293.22000000000003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293.22000000000003</v>
      </c>
      <c r="P34" s="18">
        <f>frq!C34</f>
        <v>1</v>
      </c>
      <c r="Q34" s="15">
        <f t="shared" si="29"/>
        <v>293.22000000000003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293.22000000000003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229.22000000000003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229.22000000000003</v>
      </c>
      <c r="AT34" s="8">
        <v>32</v>
      </c>
      <c r="AU34" s="8">
        <v>32</v>
      </c>
      <c r="AW34" s="205">
        <v>32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32</v>
      </c>
      <c r="BD34" s="205">
        <v>32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1020</v>
      </c>
      <c r="G35" s="16">
        <f>'[3]06'!G37</f>
        <v>0</v>
      </c>
      <c r="H35" s="17">
        <f t="shared" si="27"/>
        <v>1340</v>
      </c>
      <c r="I35" s="15">
        <f>'[3]06'!J37</f>
        <v>293.22000000000003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293.22000000000003</v>
      </c>
      <c r="P35" s="18">
        <f>frq!C35</f>
        <v>1</v>
      </c>
      <c r="Q35" s="15">
        <f t="shared" si="29"/>
        <v>293.22000000000003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293.22000000000003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229.22000000000003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229.22000000000003</v>
      </c>
      <c r="AT35" s="8">
        <v>32</v>
      </c>
      <c r="AU35" s="8">
        <v>32</v>
      </c>
      <c r="AW35" s="205">
        <v>32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32</v>
      </c>
      <c r="BD35" s="205">
        <v>32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1020</v>
      </c>
      <c r="G36" s="16">
        <f>'[3]06'!G38</f>
        <v>0</v>
      </c>
      <c r="H36" s="17">
        <f t="shared" si="27"/>
        <v>1340</v>
      </c>
      <c r="I36" s="15">
        <f>'[3]06'!J38</f>
        <v>283.22000000000003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283.22000000000003</v>
      </c>
      <c r="P36" s="18">
        <f>frq!C36</f>
        <v>1</v>
      </c>
      <c r="Q36" s="15">
        <f t="shared" si="29"/>
        <v>283.22000000000003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283.22000000000003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219.22000000000003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219.22000000000003</v>
      </c>
      <c r="AT36" s="8">
        <v>32</v>
      </c>
      <c r="AU36" s="8">
        <v>32</v>
      </c>
      <c r="AW36" s="205">
        <v>32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32</v>
      </c>
      <c r="BD36" s="205">
        <v>32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1020</v>
      </c>
      <c r="G37" s="16">
        <f>'[3]06'!G39</f>
        <v>0</v>
      </c>
      <c r="H37" s="17">
        <f t="shared" si="27"/>
        <v>1340</v>
      </c>
      <c r="I37" s="15">
        <f>'[3]06'!J39</f>
        <v>283.22000000000003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283.22000000000003</v>
      </c>
      <c r="P37" s="18">
        <f>frq!C37</f>
        <v>1</v>
      </c>
      <c r="Q37" s="15">
        <f t="shared" si="29"/>
        <v>283.22000000000003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283.22000000000003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219.22000000000003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219.22000000000003</v>
      </c>
      <c r="AT37" s="8">
        <v>32</v>
      </c>
      <c r="AU37" s="8">
        <v>32</v>
      </c>
      <c r="AW37" s="205">
        <v>32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32</v>
      </c>
      <c r="BD37" s="205">
        <v>32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1020</v>
      </c>
      <c r="G38" s="16">
        <f>'[3]06'!G40</f>
        <v>0</v>
      </c>
      <c r="H38" s="17">
        <f t="shared" si="27"/>
        <v>1340</v>
      </c>
      <c r="I38" s="15">
        <f>'[3]06'!J40</f>
        <v>283.22000000000003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283.22000000000003</v>
      </c>
      <c r="P38" s="18">
        <f>frq!C38</f>
        <v>1</v>
      </c>
      <c r="Q38" s="15">
        <f t="shared" si="29"/>
        <v>283.22000000000003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283.22000000000003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219.22000000000003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219.22000000000003</v>
      </c>
      <c r="AT38" s="8">
        <v>32</v>
      </c>
      <c r="AU38" s="8">
        <v>32</v>
      </c>
      <c r="AW38" s="205">
        <v>32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32</v>
      </c>
      <c r="BD38" s="205">
        <v>32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1010</v>
      </c>
      <c r="G39" s="16">
        <f>'[3]06'!G41</f>
        <v>0</v>
      </c>
      <c r="H39" s="17">
        <f t="shared" si="27"/>
        <v>1330</v>
      </c>
      <c r="I39" s="15">
        <f>'[3]06'!J41</f>
        <v>283.22000000000003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283.22000000000003</v>
      </c>
      <c r="P39" s="18">
        <f>frq!C39</f>
        <v>1</v>
      </c>
      <c r="Q39" s="15">
        <f t="shared" si="29"/>
        <v>283.22000000000003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283.22000000000003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219.22000000000003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219.22000000000003</v>
      </c>
      <c r="AT39" s="8">
        <v>32</v>
      </c>
      <c r="AU39" s="8">
        <v>32</v>
      </c>
      <c r="AW39" s="205">
        <v>32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32</v>
      </c>
      <c r="BD39" s="205">
        <v>32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1010</v>
      </c>
      <c r="G40" s="16">
        <f>'[3]06'!G42</f>
        <v>0</v>
      </c>
      <c r="H40" s="17">
        <f t="shared" si="27"/>
        <v>1330</v>
      </c>
      <c r="I40" s="15">
        <f>'[3]06'!J42</f>
        <v>283.22000000000003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283.22000000000003</v>
      </c>
      <c r="P40" s="18">
        <f>frq!C40</f>
        <v>1</v>
      </c>
      <c r="Q40" s="15">
        <f t="shared" si="29"/>
        <v>283.22000000000003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283.22000000000003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219.22000000000003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219.22000000000003</v>
      </c>
      <c r="AT40" s="8">
        <v>32</v>
      </c>
      <c r="AU40" s="8">
        <v>32</v>
      </c>
      <c r="AW40" s="205">
        <v>32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32</v>
      </c>
      <c r="BD40" s="205">
        <v>32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1010</v>
      </c>
      <c r="G41" s="16">
        <f>'[3]06'!G43</f>
        <v>0</v>
      </c>
      <c r="H41" s="17">
        <f t="shared" si="27"/>
        <v>1330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19.89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19.89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218.11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218.11</v>
      </c>
      <c r="AT41" s="8">
        <v>19.89</v>
      </c>
      <c r="AU41" s="8">
        <v>32</v>
      </c>
      <c r="AW41" s="205">
        <v>19.89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19.89</v>
      </c>
      <c r="BD41" s="205">
        <v>32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32</v>
      </c>
      <c r="BL41" s="8">
        <f t="shared" si="21"/>
        <v>19.89</v>
      </c>
      <c r="BM41" s="8">
        <f t="shared" si="22"/>
        <v>32</v>
      </c>
      <c r="BN41" s="8">
        <f t="shared" si="23"/>
        <v>19.89</v>
      </c>
      <c r="BO41" s="8">
        <f t="shared" si="24"/>
        <v>32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1010</v>
      </c>
      <c r="G42" s="16">
        <f>'[3]06'!G44</f>
        <v>0</v>
      </c>
      <c r="H42" s="17">
        <f t="shared" si="27"/>
        <v>1330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19.89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19.89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218.11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218.11</v>
      </c>
      <c r="AT42" s="8">
        <v>19.89</v>
      </c>
      <c r="AU42" s="8">
        <v>32</v>
      </c>
      <c r="AW42" s="205">
        <v>19.89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19.89</v>
      </c>
      <c r="BD42" s="205">
        <v>32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32</v>
      </c>
      <c r="BL42" s="8">
        <f t="shared" si="21"/>
        <v>19.89</v>
      </c>
      <c r="BM42" s="8">
        <f t="shared" si="22"/>
        <v>32</v>
      </c>
      <c r="BN42" s="8">
        <f t="shared" si="23"/>
        <v>19.89</v>
      </c>
      <c r="BO42" s="8">
        <f t="shared" si="24"/>
        <v>32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1010</v>
      </c>
      <c r="G43" s="16">
        <f>'[3]06'!G45</f>
        <v>0</v>
      </c>
      <c r="H43" s="17">
        <f t="shared" si="27"/>
        <v>1330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24.32</v>
      </c>
      <c r="AE43" s="8">
        <f t="shared" si="11"/>
        <v>24.32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24.32</v>
      </c>
      <c r="AL43" s="8">
        <f t="shared" si="31"/>
        <v>221.36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221.36</v>
      </c>
      <c r="AT43" s="8">
        <v>24.32</v>
      </c>
      <c r="AU43" s="8">
        <v>24.32</v>
      </c>
      <c r="AW43" s="205">
        <v>24.32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24.32</v>
      </c>
      <c r="BD43" s="205">
        <v>24.32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24.32</v>
      </c>
      <c r="BL43" s="8">
        <f t="shared" si="21"/>
        <v>24.32</v>
      </c>
      <c r="BM43" s="8">
        <f t="shared" si="22"/>
        <v>24.32</v>
      </c>
      <c r="BN43" s="8">
        <f t="shared" si="23"/>
        <v>24.32</v>
      </c>
      <c r="BO43" s="8">
        <f t="shared" si="24"/>
        <v>24.32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1010</v>
      </c>
      <c r="G44" s="16">
        <f>'[3]06'!G46</f>
        <v>0</v>
      </c>
      <c r="H44" s="17">
        <f t="shared" si="27"/>
        <v>1330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24.32</v>
      </c>
      <c r="AE44" s="8">
        <f t="shared" si="11"/>
        <v>24.32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24.32</v>
      </c>
      <c r="AL44" s="8">
        <f t="shared" si="31"/>
        <v>221.36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221.36</v>
      </c>
      <c r="AT44" s="8">
        <v>24.32</v>
      </c>
      <c r="AU44" s="8">
        <v>24.32</v>
      </c>
      <c r="AW44" s="205">
        <v>24.32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24.32</v>
      </c>
      <c r="BD44" s="205">
        <v>24.32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24.32</v>
      </c>
      <c r="BL44" s="8">
        <f t="shared" si="21"/>
        <v>24.32</v>
      </c>
      <c r="BM44" s="8">
        <f t="shared" si="22"/>
        <v>24.32</v>
      </c>
      <c r="BN44" s="8">
        <f t="shared" si="23"/>
        <v>24.32</v>
      </c>
      <c r="BO44" s="8">
        <f t="shared" si="24"/>
        <v>24.32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1010</v>
      </c>
      <c r="G45" s="16">
        <f>'[3]06'!G47</f>
        <v>0</v>
      </c>
      <c r="H45" s="17">
        <f t="shared" si="27"/>
        <v>1330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5">
        <v>26.99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26.99</v>
      </c>
      <c r="BD45" s="205">
        <v>26.99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1010</v>
      </c>
      <c r="G46" s="16">
        <f>'[3]06'!G48</f>
        <v>0</v>
      </c>
      <c r="H46" s="17">
        <f t="shared" si="27"/>
        <v>1330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5">
        <v>26.99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26.99</v>
      </c>
      <c r="BD46" s="205">
        <v>26.99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1010</v>
      </c>
      <c r="G47" s="16">
        <f>'[3]06'!G49</f>
        <v>0</v>
      </c>
      <c r="H47" s="17">
        <f t="shared" si="27"/>
        <v>1330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5">
        <v>26.99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26.99</v>
      </c>
      <c r="BD47" s="205">
        <v>26.99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1010</v>
      </c>
      <c r="G48" s="16">
        <f>'[3]06'!G50</f>
        <v>0</v>
      </c>
      <c r="H48" s="17">
        <f t="shared" si="27"/>
        <v>1330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5">
        <v>26.99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26.99</v>
      </c>
      <c r="BD48" s="205">
        <v>26.99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1010</v>
      </c>
      <c r="G49" s="16">
        <f>'[3]06'!G51</f>
        <v>0</v>
      </c>
      <c r="H49" s="17">
        <f t="shared" si="27"/>
        <v>1330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5">
        <v>26.99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26.99</v>
      </c>
      <c r="BD49" s="205">
        <v>26.99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1010</v>
      </c>
      <c r="G50" s="16">
        <f>'[3]06'!G52</f>
        <v>0</v>
      </c>
      <c r="H50" s="17">
        <f t="shared" si="27"/>
        <v>1330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5">
        <v>26.99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26.99</v>
      </c>
      <c r="BD50" s="205">
        <v>26.99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990</v>
      </c>
      <c r="G51" s="16">
        <f>'[3]06'!G53</f>
        <v>0</v>
      </c>
      <c r="H51" s="17">
        <f t="shared" si="27"/>
        <v>1310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5">
        <v>26.99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26.99</v>
      </c>
      <c r="BD51" s="205">
        <v>26.99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990</v>
      </c>
      <c r="G52" s="16">
        <f>'[3]06'!G54</f>
        <v>0</v>
      </c>
      <c r="H52" s="17">
        <f t="shared" si="27"/>
        <v>1310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5">
        <v>26.99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26.99</v>
      </c>
      <c r="BD52" s="205">
        <v>26.99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990</v>
      </c>
      <c r="G53" s="16">
        <f>'[3]06'!G55</f>
        <v>0</v>
      </c>
      <c r="H53" s="17">
        <f t="shared" si="27"/>
        <v>1310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990</v>
      </c>
      <c r="G54" s="16">
        <f>'[3]06'!G56</f>
        <v>0</v>
      </c>
      <c r="H54" s="17">
        <f t="shared" si="27"/>
        <v>1310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990</v>
      </c>
      <c r="G55" s="16">
        <f>'[3]06'!G57</f>
        <v>0</v>
      </c>
      <c r="H55" s="17">
        <f t="shared" si="27"/>
        <v>1310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990</v>
      </c>
      <c r="G56" s="16">
        <f>'[3]06'!G58</f>
        <v>0</v>
      </c>
      <c r="H56" s="17">
        <f t="shared" si="27"/>
        <v>1310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990</v>
      </c>
      <c r="G57" s="16">
        <f>'[3]06'!G59</f>
        <v>0</v>
      </c>
      <c r="H57" s="17">
        <f t="shared" si="27"/>
        <v>1310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990</v>
      </c>
      <c r="G58" s="16">
        <f>'[3]06'!G60</f>
        <v>0</v>
      </c>
      <c r="H58" s="17">
        <f t="shared" si="27"/>
        <v>1310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990</v>
      </c>
      <c r="G59" s="16">
        <f>'[3]06'!G61</f>
        <v>0</v>
      </c>
      <c r="H59" s="17">
        <f t="shared" si="27"/>
        <v>1310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990</v>
      </c>
      <c r="G60" s="16">
        <f>'[3]06'!G62</f>
        <v>0</v>
      </c>
      <c r="H60" s="17">
        <f t="shared" si="27"/>
        <v>1310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990</v>
      </c>
      <c r="G61" s="16">
        <f>'[3]06'!G63</f>
        <v>0</v>
      </c>
      <c r="H61" s="17">
        <f t="shared" si="27"/>
        <v>1310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990</v>
      </c>
      <c r="G62" s="16">
        <f>'[3]06'!G64</f>
        <v>0</v>
      </c>
      <c r="H62" s="17">
        <f t="shared" si="27"/>
        <v>1310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990</v>
      </c>
      <c r="G63" s="16">
        <f>'[3]06'!G65</f>
        <v>0</v>
      </c>
      <c r="H63" s="17">
        <f t="shared" si="27"/>
        <v>1310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990</v>
      </c>
      <c r="G64" s="16">
        <f>'[3]06'!G66</f>
        <v>0</v>
      </c>
      <c r="H64" s="17">
        <f t="shared" si="27"/>
        <v>1310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990</v>
      </c>
      <c r="G65" s="16">
        <f>'[3]06'!G67</f>
        <v>0</v>
      </c>
      <c r="H65" s="17">
        <f t="shared" si="27"/>
        <v>1310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990</v>
      </c>
      <c r="G66" s="16">
        <f>'[3]06'!G68</f>
        <v>0</v>
      </c>
      <c r="H66" s="17">
        <f t="shared" si="27"/>
        <v>1310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990</v>
      </c>
      <c r="G67" s="16">
        <f>'[3]06'!G69</f>
        <v>0</v>
      </c>
      <c r="H67" s="17">
        <f t="shared" si="27"/>
        <v>1310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990</v>
      </c>
      <c r="G68" s="16">
        <f>'[3]06'!G70</f>
        <v>0</v>
      </c>
      <c r="H68" s="17">
        <f t="shared" si="27"/>
        <v>1310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990</v>
      </c>
      <c r="G69" s="16">
        <f>'[3]06'!G71</f>
        <v>0</v>
      </c>
      <c r="H69" s="17">
        <f t="shared" ref="H69:H98" si="59">SUM(B69:G69)</f>
        <v>1310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990</v>
      </c>
      <c r="G70" s="16">
        <f>'[3]06'!G72</f>
        <v>0</v>
      </c>
      <c r="H70" s="17">
        <f t="shared" si="59"/>
        <v>1310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990</v>
      </c>
      <c r="G71" s="16">
        <f>'[3]06'!G73</f>
        <v>0</v>
      </c>
      <c r="H71" s="17">
        <f t="shared" si="59"/>
        <v>1310</v>
      </c>
      <c r="I71" s="15">
        <f>'[3]06'!J73</f>
        <v>270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5">
        <v>26.99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26.99</v>
      </c>
      <c r="BD71" s="205">
        <v>26.99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990</v>
      </c>
      <c r="G72" s="16">
        <f>'[3]06'!G74</f>
        <v>0</v>
      </c>
      <c r="H72" s="17">
        <f t="shared" si="59"/>
        <v>1310</v>
      </c>
      <c r="I72" s="15">
        <f>'[3]06'!J74</f>
        <v>270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5">
        <v>26.99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26.99</v>
      </c>
      <c r="BD72" s="205">
        <v>26.99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990</v>
      </c>
      <c r="G73" s="16">
        <f>'[3]06'!G75</f>
        <v>0</v>
      </c>
      <c r="H73" s="17">
        <f t="shared" si="59"/>
        <v>1310</v>
      </c>
      <c r="I73" s="15">
        <f>'[3]06'!J75</f>
        <v>270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206</v>
      </c>
      <c r="AT73" s="8">
        <v>32</v>
      </c>
      <c r="AU73" s="8">
        <v>32</v>
      </c>
      <c r="AW73" s="205">
        <v>32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32</v>
      </c>
      <c r="BD73" s="205">
        <v>32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990</v>
      </c>
      <c r="G74" s="16">
        <f>'[3]06'!G76</f>
        <v>0</v>
      </c>
      <c r="H74" s="17">
        <f t="shared" si="59"/>
        <v>1310</v>
      </c>
      <c r="I74" s="15">
        <f>'[3]06'!J76</f>
        <v>270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206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206</v>
      </c>
      <c r="AT74" s="8">
        <v>32</v>
      </c>
      <c r="AU74" s="8">
        <v>32</v>
      </c>
      <c r="AW74" s="205">
        <v>32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32</v>
      </c>
      <c r="BD74" s="205">
        <v>32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1000</v>
      </c>
      <c r="G75" s="16">
        <f>'[3]06'!G77</f>
        <v>0</v>
      </c>
      <c r="H75" s="17">
        <f t="shared" si="59"/>
        <v>1320</v>
      </c>
      <c r="I75" s="15">
        <f>'[3]06'!J77</f>
        <v>270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206</v>
      </c>
      <c r="AT75" s="8">
        <v>32</v>
      </c>
      <c r="AU75" s="8">
        <v>32</v>
      </c>
      <c r="AW75" s="205">
        <v>32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32</v>
      </c>
      <c r="BD75" s="205">
        <v>32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1000</v>
      </c>
      <c r="G76" s="16">
        <f>'[3]06'!G78</f>
        <v>0</v>
      </c>
      <c r="H76" s="17">
        <f t="shared" si="59"/>
        <v>1320</v>
      </c>
      <c r="I76" s="15">
        <f>'[3]06'!J78</f>
        <v>270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206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206</v>
      </c>
      <c r="AT76" s="8">
        <v>32</v>
      </c>
      <c r="AU76" s="8">
        <v>32</v>
      </c>
      <c r="AW76" s="205">
        <v>32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32</v>
      </c>
      <c r="BD76" s="205">
        <v>32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1000</v>
      </c>
      <c r="G77" s="16">
        <f>'[3]06'!G79</f>
        <v>0</v>
      </c>
      <c r="H77" s="17">
        <f t="shared" si="59"/>
        <v>1320</v>
      </c>
      <c r="I77" s="15">
        <f>'[3]06'!J79</f>
        <v>270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206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206</v>
      </c>
      <c r="AT77" s="8">
        <v>32</v>
      </c>
      <c r="AU77" s="8">
        <v>32</v>
      </c>
      <c r="AW77" s="205">
        <v>32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32</v>
      </c>
      <c r="BD77" s="205">
        <v>32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1000</v>
      </c>
      <c r="G78" s="16">
        <f>'[3]06'!G80</f>
        <v>0</v>
      </c>
      <c r="H78" s="17">
        <f t="shared" si="59"/>
        <v>1320</v>
      </c>
      <c r="I78" s="15">
        <f>'[3]06'!J80</f>
        <v>270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206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206</v>
      </c>
      <c r="AT78" s="8">
        <v>32</v>
      </c>
      <c r="AU78" s="8">
        <v>32</v>
      </c>
      <c r="AW78" s="205">
        <v>32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32</v>
      </c>
      <c r="BD78" s="205">
        <v>32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1000</v>
      </c>
      <c r="G79" s="16">
        <f>'[3]06'!G81</f>
        <v>0</v>
      </c>
      <c r="H79" s="17">
        <f t="shared" si="59"/>
        <v>1320</v>
      </c>
      <c r="I79" s="15">
        <f>'[3]06'!J81</f>
        <v>270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26.12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26.12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211.88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211.88</v>
      </c>
      <c r="AT79" s="8">
        <v>32</v>
      </c>
      <c r="AU79" s="8">
        <v>32</v>
      </c>
      <c r="AW79" s="205">
        <v>26.12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26.12</v>
      </c>
      <c r="BD79" s="205">
        <v>32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26.12</v>
      </c>
      <c r="BO79" s="8">
        <f t="shared" si="56"/>
        <v>32</v>
      </c>
      <c r="BP79" s="139">
        <f t="shared" si="57"/>
        <v>5.879999999999999</v>
      </c>
      <c r="BQ79" s="139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1000</v>
      </c>
      <c r="G80" s="16">
        <f>'[3]06'!G82</f>
        <v>0</v>
      </c>
      <c r="H80" s="17">
        <f t="shared" si="59"/>
        <v>1320</v>
      </c>
      <c r="I80" s="15">
        <f>'[3]06'!J82</f>
        <v>270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26.12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26.12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211.88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211.88</v>
      </c>
      <c r="AT80" s="8">
        <v>32</v>
      </c>
      <c r="AU80" s="8">
        <v>32</v>
      </c>
      <c r="AW80" s="205">
        <v>26.12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26.12</v>
      </c>
      <c r="BD80" s="205">
        <v>32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26.12</v>
      </c>
      <c r="BO80" s="8">
        <f t="shared" si="56"/>
        <v>32</v>
      </c>
      <c r="BP80" s="139">
        <f t="shared" si="57"/>
        <v>5.879999999999999</v>
      </c>
      <c r="BQ80" s="139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1000</v>
      </c>
      <c r="G81" s="16">
        <f>'[3]06'!G83</f>
        <v>0</v>
      </c>
      <c r="H81" s="17">
        <f t="shared" si="59"/>
        <v>1320</v>
      </c>
      <c r="I81" s="15">
        <f>'[3]06'!J83</f>
        <v>270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26.12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26.12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211.88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211.88</v>
      </c>
      <c r="AT81" s="8">
        <v>26.12</v>
      </c>
      <c r="AU81" s="8">
        <v>32</v>
      </c>
      <c r="AW81" s="205">
        <v>26.12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26.12</v>
      </c>
      <c r="BD81" s="205">
        <v>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32</v>
      </c>
      <c r="BL81" s="8">
        <f t="shared" si="53"/>
        <v>26.12</v>
      </c>
      <c r="BM81" s="8">
        <f t="shared" si="54"/>
        <v>32</v>
      </c>
      <c r="BN81" s="8">
        <f t="shared" si="55"/>
        <v>26.12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1000</v>
      </c>
      <c r="G82" s="16">
        <f>'[3]06'!G84</f>
        <v>0</v>
      </c>
      <c r="H82" s="17">
        <f t="shared" si="59"/>
        <v>1320</v>
      </c>
      <c r="I82" s="15">
        <f>'[3]06'!J84</f>
        <v>270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26.12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26.12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211.88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211.88</v>
      </c>
      <c r="AT82" s="8">
        <v>26.12</v>
      </c>
      <c r="AU82" s="8">
        <v>32</v>
      </c>
      <c r="AW82" s="205">
        <v>26.12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26.12</v>
      </c>
      <c r="BD82" s="205">
        <v>32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32</v>
      </c>
      <c r="BL82" s="8">
        <f t="shared" si="53"/>
        <v>26.12</v>
      </c>
      <c r="BM82" s="8">
        <f t="shared" si="54"/>
        <v>32</v>
      </c>
      <c r="BN82" s="8">
        <f t="shared" si="55"/>
        <v>26.12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1000</v>
      </c>
      <c r="G83" s="16">
        <f>'[3]06'!G85</f>
        <v>0</v>
      </c>
      <c r="H83" s="17">
        <f t="shared" si="59"/>
        <v>1320</v>
      </c>
      <c r="I83" s="15">
        <f>'[3]06'!J85</f>
        <v>270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26.12</v>
      </c>
      <c r="AU83" s="8">
        <v>32</v>
      </c>
      <c r="AW83" s="205">
        <v>26.99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26.99</v>
      </c>
      <c r="BD83" s="205">
        <v>26.99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26.99</v>
      </c>
      <c r="BL83" s="8">
        <f t="shared" si="53"/>
        <v>26.12</v>
      </c>
      <c r="BM83" s="8">
        <f t="shared" si="54"/>
        <v>32</v>
      </c>
      <c r="BN83" s="8">
        <f t="shared" si="55"/>
        <v>26.99</v>
      </c>
      <c r="BO83" s="8">
        <f t="shared" si="56"/>
        <v>26.99</v>
      </c>
      <c r="BP83" s="139">
        <f t="shared" si="57"/>
        <v>-0.86999999999999744</v>
      </c>
      <c r="BQ83" s="139">
        <f t="shared" si="58"/>
        <v>5.0100000000000016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1000</v>
      </c>
      <c r="G84" s="16">
        <f>'[3]06'!G86</f>
        <v>0</v>
      </c>
      <c r="H84" s="17">
        <f t="shared" si="59"/>
        <v>1320</v>
      </c>
      <c r="I84" s="15">
        <f>'[3]06'!J86</f>
        <v>270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26.12</v>
      </c>
      <c r="AU84" s="8">
        <v>32</v>
      </c>
      <c r="AW84" s="205">
        <v>26.99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26.99</v>
      </c>
      <c r="BD84" s="205">
        <v>26.99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26.99</v>
      </c>
      <c r="BL84" s="8">
        <f t="shared" si="53"/>
        <v>26.12</v>
      </c>
      <c r="BM84" s="8">
        <f t="shared" si="54"/>
        <v>32</v>
      </c>
      <c r="BN84" s="8">
        <f t="shared" si="55"/>
        <v>26.99</v>
      </c>
      <c r="BO84" s="8">
        <f t="shared" si="56"/>
        <v>26.99</v>
      </c>
      <c r="BP84" s="139">
        <f t="shared" si="57"/>
        <v>-0.86999999999999744</v>
      </c>
      <c r="BQ84" s="139">
        <f t="shared" si="58"/>
        <v>5.0100000000000016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1000</v>
      </c>
      <c r="G85" s="16">
        <f>'[3]06'!G87</f>
        <v>0</v>
      </c>
      <c r="H85" s="17">
        <f t="shared" si="59"/>
        <v>1320</v>
      </c>
      <c r="I85" s="15">
        <f>'[3]06'!J87</f>
        <v>270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26.12</v>
      </c>
      <c r="AU85" s="8">
        <v>32</v>
      </c>
      <c r="AW85" s="205">
        <v>26.99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26.99</v>
      </c>
      <c r="BD85" s="205">
        <v>26.99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26.99</v>
      </c>
      <c r="BL85" s="8">
        <f t="shared" si="53"/>
        <v>26.12</v>
      </c>
      <c r="BM85" s="8">
        <f t="shared" si="54"/>
        <v>32</v>
      </c>
      <c r="BN85" s="8">
        <f t="shared" si="55"/>
        <v>26.99</v>
      </c>
      <c r="BO85" s="8">
        <f t="shared" si="56"/>
        <v>26.99</v>
      </c>
      <c r="BP85" s="139">
        <f t="shared" si="57"/>
        <v>-0.86999999999999744</v>
      </c>
      <c r="BQ85" s="139">
        <f t="shared" si="58"/>
        <v>5.0100000000000016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1000</v>
      </c>
      <c r="G86" s="16">
        <f>'[3]06'!G88</f>
        <v>0</v>
      </c>
      <c r="H86" s="17">
        <f t="shared" si="59"/>
        <v>1320</v>
      </c>
      <c r="I86" s="15">
        <f>'[3]06'!J88</f>
        <v>270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26.12</v>
      </c>
      <c r="AU86" s="8">
        <v>32</v>
      </c>
      <c r="AW86" s="205">
        <v>26.99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26.99</v>
      </c>
      <c r="BD86" s="205">
        <v>26.99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26.99</v>
      </c>
      <c r="BL86" s="8">
        <f t="shared" si="53"/>
        <v>26.12</v>
      </c>
      <c r="BM86" s="8">
        <f t="shared" si="54"/>
        <v>32</v>
      </c>
      <c r="BN86" s="8">
        <f t="shared" si="55"/>
        <v>26.99</v>
      </c>
      <c r="BO86" s="8">
        <f t="shared" si="56"/>
        <v>26.99</v>
      </c>
      <c r="BP86" s="139">
        <f t="shared" si="57"/>
        <v>-0.86999999999999744</v>
      </c>
      <c r="BQ86" s="139">
        <f t="shared" si="58"/>
        <v>5.0100000000000016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1000</v>
      </c>
      <c r="G87" s="16">
        <f>'[3]06'!G89</f>
        <v>0</v>
      </c>
      <c r="H87" s="17">
        <f t="shared" si="59"/>
        <v>1320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5">
        <v>26.99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26.99</v>
      </c>
      <c r="BD87" s="205">
        <v>26.99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1000</v>
      </c>
      <c r="G88" s="16">
        <f>'[3]06'!G90</f>
        <v>0</v>
      </c>
      <c r="H88" s="17">
        <f t="shared" si="59"/>
        <v>1320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5">
        <v>26.99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26.99</v>
      </c>
      <c r="BD88" s="205">
        <v>26.99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1000</v>
      </c>
      <c r="G89" s="16">
        <f>'[3]06'!G91</f>
        <v>0</v>
      </c>
      <c r="H89" s="17">
        <f t="shared" si="59"/>
        <v>1320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5">
        <v>26.99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26.99</v>
      </c>
      <c r="BD89" s="205">
        <v>26.99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1000</v>
      </c>
      <c r="G90" s="16">
        <f>'[3]06'!G92</f>
        <v>0</v>
      </c>
      <c r="H90" s="17">
        <f t="shared" si="59"/>
        <v>1320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5">
        <v>26.99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26.99</v>
      </c>
      <c r="BD90" s="205">
        <v>26.99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1000</v>
      </c>
      <c r="G91" s="16">
        <f>'[3]06'!G93</f>
        <v>0</v>
      </c>
      <c r="H91" s="17">
        <f t="shared" si="59"/>
        <v>1320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5">
        <v>26.99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26.99</v>
      </c>
      <c r="BD91" s="205">
        <v>26.99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1000</v>
      </c>
      <c r="G92" s="16">
        <f>'[3]06'!G94</f>
        <v>0</v>
      </c>
      <c r="H92" s="17">
        <f t="shared" si="59"/>
        <v>1320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5">
        <v>26.99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26.99</v>
      </c>
      <c r="BD92" s="205">
        <v>26.99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1000</v>
      </c>
      <c r="G93" s="16">
        <f>'[3]06'!G95</f>
        <v>0</v>
      </c>
      <c r="H93" s="17">
        <f t="shared" si="59"/>
        <v>1320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5">
        <v>26.99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26.99</v>
      </c>
      <c r="BD93" s="205">
        <v>26.99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1000</v>
      </c>
      <c r="G94" s="16">
        <f>'[3]06'!G96</f>
        <v>0</v>
      </c>
      <c r="H94" s="17">
        <f t="shared" si="59"/>
        <v>1320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5">
        <v>26.99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26.99</v>
      </c>
      <c r="BD94" s="205">
        <v>26.99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1000</v>
      </c>
      <c r="G95" s="16">
        <f>'[3]06'!G97</f>
        <v>0</v>
      </c>
      <c r="H95" s="17">
        <f t="shared" si="59"/>
        <v>1320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5">
        <v>26.99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26.99</v>
      </c>
      <c r="BD95" s="205">
        <v>26.99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1000</v>
      </c>
      <c r="G96" s="16">
        <f>'[3]06'!G98</f>
        <v>0</v>
      </c>
      <c r="H96" s="17">
        <f t="shared" si="59"/>
        <v>1320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5">
        <v>26.99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26.99</v>
      </c>
      <c r="BD96" s="205">
        <v>26.99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1000</v>
      </c>
      <c r="G97" s="16">
        <f>'[3]06'!G99</f>
        <v>0</v>
      </c>
      <c r="H97" s="17">
        <f t="shared" si="59"/>
        <v>1320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5">
        <v>26.99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26.99</v>
      </c>
      <c r="BD97" s="205">
        <v>26.99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1000</v>
      </c>
      <c r="G98" s="16">
        <f>'[3]06'!G100</f>
        <v>0</v>
      </c>
      <c r="H98" s="17">
        <f t="shared" si="59"/>
        <v>1320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5">
        <v>26.99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26.99</v>
      </c>
      <c r="BD98" s="205">
        <v>26.99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6.527452499999999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6.527452499999999</v>
      </c>
      <c r="P99" s="15">
        <f t="shared" si="62"/>
        <v>2.4E-2</v>
      </c>
      <c r="Q99" s="15">
        <f t="shared" si="62"/>
        <v>6.527452499999999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6.527452499999999</v>
      </c>
      <c r="X99" s="15">
        <f t="shared" si="62"/>
        <v>0.66210749999999918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0.66210749999999918</v>
      </c>
      <c r="AE99" s="15">
        <f t="shared" si="62"/>
        <v>0.67706999999999928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0.67706999999999928</v>
      </c>
      <c r="AL99" s="15">
        <f t="shared" si="62"/>
        <v>5.1882750000000071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5.1882750000000071</v>
      </c>
      <c r="AS99" s="15">
        <f t="shared" si="62"/>
        <v>0</v>
      </c>
      <c r="AT99" s="15">
        <f t="shared" si="62"/>
        <v>0.66417749999999931</v>
      </c>
      <c r="AU99" s="15">
        <f t="shared" si="62"/>
        <v>0.68207999999999946</v>
      </c>
      <c r="AV99" s="15">
        <f t="shared" si="62"/>
        <v>0</v>
      </c>
      <c r="AW99" s="15">
        <f t="shared" si="62"/>
        <v>0.66210749999999918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0.66210749999999918</v>
      </c>
      <c r="BD99" s="15">
        <f t="shared" si="62"/>
        <v>0.67706999999999928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0.67706999999999928</v>
      </c>
      <c r="BK99" s="15"/>
      <c r="BL99" s="15">
        <f t="shared" si="63"/>
        <v>0.66417749999999931</v>
      </c>
      <c r="BM99" s="15">
        <f t="shared" si="63"/>
        <v>0.68207999999999946</v>
      </c>
      <c r="BN99" s="15">
        <f t="shared" si="63"/>
        <v>0.66210749999999918</v>
      </c>
      <c r="BO99" s="15">
        <f t="shared" si="63"/>
        <v>0.67706999999999928</v>
      </c>
      <c r="BP99" s="15">
        <f t="shared" si="63"/>
        <v>2.070000000000002E-3</v>
      </c>
      <c r="BQ99" s="15">
        <f t="shared" si="63"/>
        <v>5.0100000000000014E-3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45694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45694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16</v>
      </c>
      <c r="J3">
        <f>BYPL_EOD!AA3+BYPL_EOD!AB3</f>
        <v>8.27</v>
      </c>
      <c r="K3">
        <f>MES_EOD!AA3+MES_EOD!AB3</f>
        <v>0</v>
      </c>
      <c r="L3">
        <f>NDMC_EOD!AA3+NDMC_EOD!AB3</f>
        <v>1.8</v>
      </c>
      <c r="M3">
        <f>TPDDL_EOD!AA3+TPDDL_EOD!AB3</f>
        <v>11</v>
      </c>
      <c r="N3">
        <f t="shared" ref="N3:N66" si="0">SUM(I3:M3)</f>
        <v>37.07</v>
      </c>
      <c r="O3" s="113">
        <f t="shared" ref="O3:O66" si="1">G3-N3</f>
        <v>0.53000000000000114</v>
      </c>
      <c r="P3">
        <v>16.228756406797949</v>
      </c>
      <c r="Q3">
        <v>8.3882384677636903</v>
      </c>
      <c r="R3">
        <v>0</v>
      </c>
      <c r="S3">
        <v>1.8257350957647696</v>
      </c>
      <c r="T3">
        <v>11.15727002967359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16</v>
      </c>
      <c r="J4">
        <f>BYPL_EOD!AA4+BYPL_EOD!AB4</f>
        <v>8.27</v>
      </c>
      <c r="K4">
        <f>MES_EOD!AA4+MES_EOD!AB4</f>
        <v>0</v>
      </c>
      <c r="L4">
        <f>NDMC_EOD!AA4+NDMC_EOD!AB4</f>
        <v>1.8</v>
      </c>
      <c r="M4">
        <f>TPDDL_EOD!AA4+TPDDL_EOD!AB4</f>
        <v>11</v>
      </c>
      <c r="N4">
        <f t="shared" si="0"/>
        <v>37.07</v>
      </c>
      <c r="O4" s="113">
        <f t="shared" si="1"/>
        <v>0.53000000000000114</v>
      </c>
      <c r="P4">
        <v>16.228756406797949</v>
      </c>
      <c r="Q4">
        <v>8.3882384677636903</v>
      </c>
      <c r="R4">
        <v>0</v>
      </c>
      <c r="S4">
        <v>1.8257350957647696</v>
      </c>
      <c r="T4">
        <v>11.15727002967359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16</v>
      </c>
      <c r="J5">
        <f>BYPL_EOD!AA5+BYPL_EOD!AB5</f>
        <v>8.27</v>
      </c>
      <c r="K5">
        <f>MES_EOD!AA5+MES_EOD!AB5</f>
        <v>0</v>
      </c>
      <c r="L5">
        <f>NDMC_EOD!AA5+NDMC_EOD!AB5</f>
        <v>1.8</v>
      </c>
      <c r="M5">
        <f>TPDDL_EOD!AA5+TPDDL_EOD!AB5</f>
        <v>11</v>
      </c>
      <c r="N5">
        <f t="shared" si="0"/>
        <v>37.07</v>
      </c>
      <c r="O5" s="113">
        <f t="shared" si="1"/>
        <v>0.53000000000000114</v>
      </c>
      <c r="P5">
        <v>16.228756406797949</v>
      </c>
      <c r="Q5">
        <v>8.3882384677636903</v>
      </c>
      <c r="R5">
        <v>0</v>
      </c>
      <c r="S5">
        <v>1.8257350957647696</v>
      </c>
      <c r="T5">
        <v>11.15727002967359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16</v>
      </c>
      <c r="J6">
        <f>BYPL_EOD!AA6+BYPL_EOD!AB6</f>
        <v>8.27</v>
      </c>
      <c r="K6">
        <f>MES_EOD!AA6+MES_EOD!AB6</f>
        <v>0</v>
      </c>
      <c r="L6">
        <f>NDMC_EOD!AA6+NDMC_EOD!AB6</f>
        <v>1.8</v>
      </c>
      <c r="M6">
        <f>TPDDL_EOD!AA6+TPDDL_EOD!AB6</f>
        <v>11</v>
      </c>
      <c r="N6">
        <f t="shared" si="0"/>
        <v>37.07</v>
      </c>
      <c r="O6" s="113">
        <f t="shared" si="1"/>
        <v>0.53000000000000114</v>
      </c>
      <c r="P6">
        <v>16.228756406797949</v>
      </c>
      <c r="Q6">
        <v>8.3882384677636903</v>
      </c>
      <c r="R6">
        <v>0</v>
      </c>
      <c r="S6">
        <v>1.8257350957647696</v>
      </c>
      <c r="T6">
        <v>11.15727002967359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13"/>
      <c r="I7">
        <f>BRPL_EOD!AA7+BRPL_EOD!AB7</f>
        <v>16</v>
      </c>
      <c r="J7">
        <f>BYPL_EOD!AA7+BYPL_EOD!AB7</f>
        <v>8.75</v>
      </c>
      <c r="K7">
        <f>MES_EOD!AA7+MES_EOD!AB7</f>
        <v>0</v>
      </c>
      <c r="L7">
        <f>NDMC_EOD!AA7+NDMC_EOD!AB7</f>
        <v>1.9</v>
      </c>
      <c r="M7">
        <f>TPDDL_EOD!AA7+TPDDL_EOD!AB7</f>
        <v>11.41</v>
      </c>
      <c r="N7">
        <f t="shared" si="0"/>
        <v>38.06</v>
      </c>
      <c r="O7" s="113">
        <f t="shared" si="1"/>
        <v>0.53999999999999915</v>
      </c>
      <c r="P7">
        <v>16.227009984235416</v>
      </c>
      <c r="Q7">
        <v>8.8741460851287446</v>
      </c>
      <c r="R7">
        <v>0</v>
      </c>
      <c r="S7">
        <v>1.9269574356279557</v>
      </c>
      <c r="T7">
        <v>11.571886495007883</v>
      </c>
      <c r="U7" s="115">
        <f t="shared" si="2"/>
        <v>38.599999999999994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13"/>
      <c r="I8">
        <f>BRPL_EOD!AA8+BRPL_EOD!AB8</f>
        <v>16</v>
      </c>
      <c r="J8">
        <f>BYPL_EOD!AA8+BYPL_EOD!AB8</f>
        <v>8.75</v>
      </c>
      <c r="K8">
        <f>MES_EOD!AA8+MES_EOD!AB8</f>
        <v>0</v>
      </c>
      <c r="L8">
        <f>NDMC_EOD!AA8+NDMC_EOD!AB8</f>
        <v>1.9</v>
      </c>
      <c r="M8">
        <f>TPDDL_EOD!AA8+TPDDL_EOD!AB8</f>
        <v>11.41</v>
      </c>
      <c r="N8">
        <f t="shared" si="0"/>
        <v>38.06</v>
      </c>
      <c r="O8" s="113">
        <f t="shared" si="1"/>
        <v>0.53999999999999915</v>
      </c>
      <c r="P8">
        <v>16.227009984235416</v>
      </c>
      <c r="Q8">
        <v>8.8741460851287446</v>
      </c>
      <c r="R8">
        <v>0</v>
      </c>
      <c r="S8">
        <v>1.9269574356279557</v>
      </c>
      <c r="T8">
        <v>11.571886495007883</v>
      </c>
      <c r="U8" s="115">
        <f t="shared" si="2"/>
        <v>38.599999999999994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13"/>
      <c r="I9">
        <f>BRPL_EOD!AA9+BRPL_EOD!AB9</f>
        <v>16</v>
      </c>
      <c r="J9">
        <f>BYPL_EOD!AA9+BYPL_EOD!AB9</f>
        <v>8.75</v>
      </c>
      <c r="K9">
        <f>MES_EOD!AA9+MES_EOD!AB9</f>
        <v>0</v>
      </c>
      <c r="L9">
        <f>NDMC_EOD!AA9+NDMC_EOD!AB9</f>
        <v>1.9</v>
      </c>
      <c r="M9">
        <f>TPDDL_EOD!AA9+TPDDL_EOD!AB9</f>
        <v>11.41</v>
      </c>
      <c r="N9">
        <f t="shared" si="0"/>
        <v>38.06</v>
      </c>
      <c r="O9" s="113">
        <f t="shared" si="1"/>
        <v>0.53999999999999915</v>
      </c>
      <c r="P9">
        <v>16.227009984235416</v>
      </c>
      <c r="Q9">
        <v>8.8741460851287446</v>
      </c>
      <c r="R9">
        <v>0</v>
      </c>
      <c r="S9">
        <v>1.9269574356279557</v>
      </c>
      <c r="T9">
        <v>11.571886495007883</v>
      </c>
      <c r="U9" s="115">
        <f t="shared" si="2"/>
        <v>38.599999999999994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13"/>
      <c r="I10">
        <f>BRPL_EOD!AA10+BRPL_EOD!AB10</f>
        <v>16</v>
      </c>
      <c r="J10">
        <f>BYPL_EOD!AA10+BYPL_EOD!AB10</f>
        <v>8.75</v>
      </c>
      <c r="K10">
        <f>MES_EOD!AA10+MES_EOD!AB10</f>
        <v>0</v>
      </c>
      <c r="L10">
        <f>NDMC_EOD!AA10+NDMC_EOD!AB10</f>
        <v>1.9</v>
      </c>
      <c r="M10">
        <f>TPDDL_EOD!AA10+TPDDL_EOD!AB10</f>
        <v>11.41</v>
      </c>
      <c r="N10">
        <f t="shared" si="0"/>
        <v>38.06</v>
      </c>
      <c r="O10" s="113">
        <f t="shared" si="1"/>
        <v>0.53999999999999915</v>
      </c>
      <c r="P10">
        <v>16.227009984235416</v>
      </c>
      <c r="Q10">
        <v>8.8741460851287446</v>
      </c>
      <c r="R10">
        <v>0</v>
      </c>
      <c r="S10">
        <v>1.9269574356279557</v>
      </c>
      <c r="T10">
        <v>11.571886495007883</v>
      </c>
      <c r="U10" s="115">
        <f t="shared" si="2"/>
        <v>38.599999999999994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13"/>
      <c r="I11">
        <f>BRPL_EOD!AA11+BRPL_EOD!AB11</f>
        <v>16</v>
      </c>
      <c r="J11">
        <f>BYPL_EOD!AA11+BYPL_EOD!AB11</f>
        <v>8.75</v>
      </c>
      <c r="K11">
        <f>MES_EOD!AA11+MES_EOD!AB11</f>
        <v>0</v>
      </c>
      <c r="L11">
        <f>NDMC_EOD!AA11+NDMC_EOD!AB11</f>
        <v>1.9</v>
      </c>
      <c r="M11">
        <f>TPDDL_EOD!AA11+TPDDL_EOD!AB11</f>
        <v>11.41</v>
      </c>
      <c r="N11">
        <f t="shared" si="0"/>
        <v>38.06</v>
      </c>
      <c r="O11" s="113">
        <f t="shared" si="1"/>
        <v>0.53999999999999915</v>
      </c>
      <c r="P11">
        <v>16.227009984235416</v>
      </c>
      <c r="Q11">
        <v>8.8741460851287446</v>
      </c>
      <c r="R11">
        <v>0</v>
      </c>
      <c r="S11">
        <v>1.9269574356279557</v>
      </c>
      <c r="T11">
        <v>11.571886495007883</v>
      </c>
      <c r="U11" s="115">
        <f t="shared" si="2"/>
        <v>38.599999999999994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13"/>
      <c r="I12">
        <f>BRPL_EOD!AA12+BRPL_EOD!AB12</f>
        <v>16</v>
      </c>
      <c r="J12">
        <f>BYPL_EOD!AA12+BYPL_EOD!AB12</f>
        <v>8.75</v>
      </c>
      <c r="K12">
        <f>MES_EOD!AA12+MES_EOD!AB12</f>
        <v>0</v>
      </c>
      <c r="L12">
        <f>NDMC_EOD!AA12+NDMC_EOD!AB12</f>
        <v>1.9</v>
      </c>
      <c r="M12">
        <f>TPDDL_EOD!AA12+TPDDL_EOD!AB12</f>
        <v>11.41</v>
      </c>
      <c r="N12">
        <f t="shared" si="0"/>
        <v>38.06</v>
      </c>
      <c r="O12" s="113">
        <f t="shared" si="1"/>
        <v>0.53999999999999915</v>
      </c>
      <c r="P12">
        <v>16.227009984235416</v>
      </c>
      <c r="Q12">
        <v>8.8741460851287446</v>
      </c>
      <c r="R12">
        <v>0</v>
      </c>
      <c r="S12">
        <v>1.9269574356279557</v>
      </c>
      <c r="T12">
        <v>11.571886495007883</v>
      </c>
      <c r="U12" s="115">
        <f t="shared" si="2"/>
        <v>38.599999999999994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13"/>
      <c r="I13">
        <f>BRPL_EOD!AA13+BRPL_EOD!AB13</f>
        <v>16</v>
      </c>
      <c r="J13">
        <f>BYPL_EOD!AA13+BYPL_EOD!AB13</f>
        <v>8.75</v>
      </c>
      <c r="K13">
        <f>MES_EOD!AA13+MES_EOD!AB13</f>
        <v>0</v>
      </c>
      <c r="L13">
        <f>NDMC_EOD!AA13+NDMC_EOD!AB13</f>
        <v>1.9</v>
      </c>
      <c r="M13">
        <f>TPDDL_EOD!AA13+TPDDL_EOD!AB13</f>
        <v>11.41</v>
      </c>
      <c r="N13">
        <f t="shared" si="0"/>
        <v>38.06</v>
      </c>
      <c r="O13" s="113">
        <f t="shared" si="1"/>
        <v>0.53999999999999915</v>
      </c>
      <c r="P13">
        <v>16.227009984235416</v>
      </c>
      <c r="Q13">
        <v>8.8741460851287446</v>
      </c>
      <c r="R13">
        <v>0</v>
      </c>
      <c r="S13">
        <v>1.9269574356279557</v>
      </c>
      <c r="T13">
        <v>11.571886495007883</v>
      </c>
      <c r="U13" s="115">
        <f t="shared" si="2"/>
        <v>38.599999999999994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13"/>
      <c r="I14">
        <f>BRPL_EOD!AA14+BRPL_EOD!AB14</f>
        <v>16</v>
      </c>
      <c r="J14">
        <f>BYPL_EOD!AA14+BYPL_EOD!AB14</f>
        <v>8.75</v>
      </c>
      <c r="K14">
        <f>MES_EOD!AA14+MES_EOD!AB14</f>
        <v>0</v>
      </c>
      <c r="L14">
        <f>NDMC_EOD!AA14+NDMC_EOD!AB14</f>
        <v>1.9</v>
      </c>
      <c r="M14">
        <f>TPDDL_EOD!AA14+TPDDL_EOD!AB14</f>
        <v>11.41</v>
      </c>
      <c r="N14">
        <f t="shared" si="0"/>
        <v>38.06</v>
      </c>
      <c r="O14" s="113">
        <f t="shared" si="1"/>
        <v>0.53999999999999915</v>
      </c>
      <c r="P14">
        <v>16.227009984235416</v>
      </c>
      <c r="Q14">
        <v>8.8741460851287446</v>
      </c>
      <c r="R14">
        <v>0</v>
      </c>
      <c r="S14">
        <v>1.9269574356279557</v>
      </c>
      <c r="T14">
        <v>11.571886495007883</v>
      </c>
      <c r="U14" s="115">
        <f t="shared" si="2"/>
        <v>38.599999999999994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16</v>
      </c>
      <c r="J15">
        <f>BYPL_EOD!AA15+BYPL_EOD!AB15</f>
        <v>8.27</v>
      </c>
      <c r="K15">
        <f>MES_EOD!AA15+MES_EOD!AB15</f>
        <v>0</v>
      </c>
      <c r="L15">
        <f>NDMC_EOD!AA15+NDMC_EOD!AB15</f>
        <v>1.8</v>
      </c>
      <c r="M15">
        <f>TPDDL_EOD!AA15+TPDDL_EOD!AB15</f>
        <v>11</v>
      </c>
      <c r="N15">
        <f t="shared" si="0"/>
        <v>37.07</v>
      </c>
      <c r="O15" s="113">
        <f t="shared" si="1"/>
        <v>0.53000000000000114</v>
      </c>
      <c r="P15">
        <v>16.228756406797949</v>
      </c>
      <c r="Q15">
        <v>8.3882384677636903</v>
      </c>
      <c r="R15">
        <v>0</v>
      </c>
      <c r="S15">
        <v>1.8257350957647696</v>
      </c>
      <c r="T15">
        <v>11.15727002967359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16</v>
      </c>
      <c r="J16">
        <f>BYPL_EOD!AA16+BYPL_EOD!AB16</f>
        <v>8.27</v>
      </c>
      <c r="K16">
        <f>MES_EOD!AA16+MES_EOD!AB16</f>
        <v>0</v>
      </c>
      <c r="L16">
        <f>NDMC_EOD!AA16+NDMC_EOD!AB16</f>
        <v>1.8</v>
      </c>
      <c r="M16">
        <f>TPDDL_EOD!AA16+TPDDL_EOD!AB16</f>
        <v>11</v>
      </c>
      <c r="N16">
        <f t="shared" si="0"/>
        <v>37.07</v>
      </c>
      <c r="O16" s="113">
        <f t="shared" si="1"/>
        <v>0.53000000000000114</v>
      </c>
      <c r="P16">
        <v>16.228756406797949</v>
      </c>
      <c r="Q16">
        <v>8.3882384677636903</v>
      </c>
      <c r="R16">
        <v>0</v>
      </c>
      <c r="S16">
        <v>1.8257350957647696</v>
      </c>
      <c r="T16">
        <v>11.15727002967359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16</v>
      </c>
      <c r="J17">
        <f>BYPL_EOD!AA17+BYPL_EOD!AB17</f>
        <v>8.27</v>
      </c>
      <c r="K17">
        <f>MES_EOD!AA17+MES_EOD!AB17</f>
        <v>0</v>
      </c>
      <c r="L17">
        <f>NDMC_EOD!AA17+NDMC_EOD!AB17</f>
        <v>1.8</v>
      </c>
      <c r="M17">
        <f>TPDDL_EOD!AA17+TPDDL_EOD!AB17</f>
        <v>11</v>
      </c>
      <c r="N17">
        <f t="shared" si="0"/>
        <v>37.07</v>
      </c>
      <c r="O17" s="113">
        <f t="shared" si="1"/>
        <v>0.53000000000000114</v>
      </c>
      <c r="P17">
        <v>16.228756406797949</v>
      </c>
      <c r="Q17">
        <v>8.3882384677636903</v>
      </c>
      <c r="R17">
        <v>0</v>
      </c>
      <c r="S17">
        <v>1.8257350957647696</v>
      </c>
      <c r="T17">
        <v>11.15727002967359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16</v>
      </c>
      <c r="J18">
        <f>BYPL_EOD!AA18+BYPL_EOD!AB18</f>
        <v>8.27</v>
      </c>
      <c r="K18">
        <f>MES_EOD!AA18+MES_EOD!AB18</f>
        <v>0</v>
      </c>
      <c r="L18">
        <f>NDMC_EOD!AA18+NDMC_EOD!AB18</f>
        <v>1.8</v>
      </c>
      <c r="M18">
        <f>TPDDL_EOD!AA18+TPDDL_EOD!AB18</f>
        <v>11</v>
      </c>
      <c r="N18">
        <f t="shared" si="0"/>
        <v>37.07</v>
      </c>
      <c r="O18" s="113">
        <f t="shared" si="1"/>
        <v>0.53000000000000114</v>
      </c>
      <c r="P18">
        <v>16.228756406797949</v>
      </c>
      <c r="Q18">
        <v>8.3882384677636903</v>
      </c>
      <c r="R18">
        <v>0</v>
      </c>
      <c r="S18">
        <v>1.8257350957647696</v>
      </c>
      <c r="T18">
        <v>11.15727002967359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13"/>
      <c r="I19">
        <f>BRPL_EOD!AA19+BRPL_EOD!AB19</f>
        <v>16</v>
      </c>
      <c r="J19">
        <f>BYPL_EOD!AA19+BYPL_EOD!AB19</f>
        <v>8.27</v>
      </c>
      <c r="K19">
        <f>MES_EOD!AA19+MES_EOD!AB19</f>
        <v>0</v>
      </c>
      <c r="L19">
        <f>NDMC_EOD!AA19+NDMC_EOD!AB19</f>
        <v>1.8</v>
      </c>
      <c r="M19">
        <f>TPDDL_EOD!AA19+TPDDL_EOD!AB19</f>
        <v>11</v>
      </c>
      <c r="N19">
        <f t="shared" si="0"/>
        <v>37.07</v>
      </c>
      <c r="O19" s="113">
        <f t="shared" si="1"/>
        <v>0.53000000000000114</v>
      </c>
      <c r="P19">
        <v>16.228756406797949</v>
      </c>
      <c r="Q19">
        <v>8.3882384677636903</v>
      </c>
      <c r="R19">
        <v>0</v>
      </c>
      <c r="S19">
        <v>1.8257350957647696</v>
      </c>
      <c r="T19">
        <v>11.15727002967359</v>
      </c>
      <c r="U19" s="115">
        <f t="shared" si="2"/>
        <v>37.6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13"/>
      <c r="I20">
        <f>BRPL_EOD!AA20+BRPL_EOD!AB20</f>
        <v>16</v>
      </c>
      <c r="J20">
        <f>BYPL_EOD!AA20+BYPL_EOD!AB20</f>
        <v>8.27</v>
      </c>
      <c r="K20">
        <f>MES_EOD!AA20+MES_EOD!AB20</f>
        <v>0</v>
      </c>
      <c r="L20">
        <f>NDMC_EOD!AA20+NDMC_EOD!AB20</f>
        <v>1.8</v>
      </c>
      <c r="M20">
        <f>TPDDL_EOD!AA20+TPDDL_EOD!AB20</f>
        <v>11</v>
      </c>
      <c r="N20">
        <f t="shared" si="0"/>
        <v>37.07</v>
      </c>
      <c r="O20" s="113">
        <f t="shared" si="1"/>
        <v>0.53000000000000114</v>
      </c>
      <c r="P20">
        <v>16.228756406797949</v>
      </c>
      <c r="Q20">
        <v>8.3882384677636903</v>
      </c>
      <c r="R20">
        <v>0</v>
      </c>
      <c r="S20">
        <v>1.8257350957647696</v>
      </c>
      <c r="T20">
        <v>11.15727002967359</v>
      </c>
      <c r="U20" s="115">
        <f t="shared" si="2"/>
        <v>37.6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13"/>
      <c r="I21">
        <f>BRPL_EOD!AA21+BRPL_EOD!AB21</f>
        <v>16</v>
      </c>
      <c r="J21">
        <f>BYPL_EOD!AA21+BYPL_EOD!AB21</f>
        <v>8.27</v>
      </c>
      <c r="K21">
        <f>MES_EOD!AA21+MES_EOD!AB21</f>
        <v>0</v>
      </c>
      <c r="L21">
        <f>NDMC_EOD!AA21+NDMC_EOD!AB21</f>
        <v>1.8</v>
      </c>
      <c r="M21">
        <f>TPDDL_EOD!AA21+TPDDL_EOD!AB21</f>
        <v>11</v>
      </c>
      <c r="N21">
        <f t="shared" si="0"/>
        <v>37.07</v>
      </c>
      <c r="O21" s="113">
        <f t="shared" si="1"/>
        <v>0.53000000000000114</v>
      </c>
      <c r="P21">
        <v>16.228756406797949</v>
      </c>
      <c r="Q21">
        <v>8.3882384677636903</v>
      </c>
      <c r="R21">
        <v>0</v>
      </c>
      <c r="S21">
        <v>1.8257350957647696</v>
      </c>
      <c r="T21">
        <v>11.15727002967359</v>
      </c>
      <c r="U21" s="115">
        <f t="shared" si="2"/>
        <v>37.6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13"/>
      <c r="I22">
        <f>BRPL_EOD!AA22+BRPL_EOD!AB22</f>
        <v>16</v>
      </c>
      <c r="J22">
        <f>BYPL_EOD!AA22+BYPL_EOD!AB22</f>
        <v>8.27</v>
      </c>
      <c r="K22">
        <f>MES_EOD!AA22+MES_EOD!AB22</f>
        <v>0</v>
      </c>
      <c r="L22">
        <f>NDMC_EOD!AA22+NDMC_EOD!AB22</f>
        <v>1.8</v>
      </c>
      <c r="M22">
        <f>TPDDL_EOD!AA22+TPDDL_EOD!AB22</f>
        <v>11</v>
      </c>
      <c r="N22">
        <f t="shared" si="0"/>
        <v>37.07</v>
      </c>
      <c r="O22" s="113">
        <f t="shared" si="1"/>
        <v>0.53000000000000114</v>
      </c>
      <c r="P22">
        <v>16.228756406797949</v>
      </c>
      <c r="Q22">
        <v>8.3882384677636903</v>
      </c>
      <c r="R22">
        <v>0</v>
      </c>
      <c r="S22">
        <v>1.8257350957647696</v>
      </c>
      <c r="T22">
        <v>11.15727002967359</v>
      </c>
      <c r="U22" s="115">
        <f t="shared" si="2"/>
        <v>37.6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13"/>
      <c r="I23">
        <f>BRPL_EOD!AA23+BRPL_EOD!AB23</f>
        <v>16</v>
      </c>
      <c r="J23">
        <f>BYPL_EOD!AA23+BYPL_EOD!AB23</f>
        <v>8.27</v>
      </c>
      <c r="K23">
        <f>MES_EOD!AA23+MES_EOD!AB23</f>
        <v>0</v>
      </c>
      <c r="L23">
        <f>NDMC_EOD!AA23+NDMC_EOD!AB23</f>
        <v>1.8</v>
      </c>
      <c r="M23">
        <f>TPDDL_EOD!AA23+TPDDL_EOD!AB23</f>
        <v>11</v>
      </c>
      <c r="N23">
        <f t="shared" si="0"/>
        <v>37.07</v>
      </c>
      <c r="O23" s="113">
        <f t="shared" si="1"/>
        <v>0.53000000000000114</v>
      </c>
      <c r="P23">
        <v>16.228756406797949</v>
      </c>
      <c r="Q23">
        <v>8.3882384677636903</v>
      </c>
      <c r="R23">
        <v>0</v>
      </c>
      <c r="S23">
        <v>1.8257350957647696</v>
      </c>
      <c r="T23">
        <v>11.15727002967359</v>
      </c>
      <c r="U23" s="115">
        <f t="shared" si="2"/>
        <v>37.6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13"/>
      <c r="I24">
        <f>BRPL_EOD!AA24+BRPL_EOD!AB24</f>
        <v>16</v>
      </c>
      <c r="J24">
        <f>BYPL_EOD!AA24+BYPL_EOD!AB24</f>
        <v>8.27</v>
      </c>
      <c r="K24">
        <f>MES_EOD!AA24+MES_EOD!AB24</f>
        <v>0</v>
      </c>
      <c r="L24">
        <f>NDMC_EOD!AA24+NDMC_EOD!AB24</f>
        <v>1.8</v>
      </c>
      <c r="M24">
        <f>TPDDL_EOD!AA24+TPDDL_EOD!AB24</f>
        <v>11</v>
      </c>
      <c r="N24">
        <f t="shared" si="0"/>
        <v>37.07</v>
      </c>
      <c r="O24" s="113">
        <f t="shared" si="1"/>
        <v>0.53000000000000114</v>
      </c>
      <c r="P24">
        <v>16.228756406797949</v>
      </c>
      <c r="Q24">
        <v>8.3882384677636903</v>
      </c>
      <c r="R24">
        <v>0</v>
      </c>
      <c r="S24">
        <v>1.8257350957647696</v>
      </c>
      <c r="T24">
        <v>11.15727002967359</v>
      </c>
      <c r="U24" s="115">
        <f t="shared" si="2"/>
        <v>37.6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13"/>
      <c r="I25">
        <f>BRPL_EOD!AA25+BRPL_EOD!AB25</f>
        <v>16</v>
      </c>
      <c r="J25">
        <f>BYPL_EOD!AA25+BYPL_EOD!AB25</f>
        <v>8.27</v>
      </c>
      <c r="K25">
        <f>MES_EOD!AA25+MES_EOD!AB25</f>
        <v>0</v>
      </c>
      <c r="L25">
        <f>NDMC_EOD!AA25+NDMC_EOD!AB25</f>
        <v>1.8</v>
      </c>
      <c r="M25">
        <f>TPDDL_EOD!AA25+TPDDL_EOD!AB25</f>
        <v>11</v>
      </c>
      <c r="N25">
        <f t="shared" si="0"/>
        <v>37.07</v>
      </c>
      <c r="O25" s="113">
        <f t="shared" si="1"/>
        <v>0.53000000000000114</v>
      </c>
      <c r="P25">
        <v>16.228756406797949</v>
      </c>
      <c r="Q25">
        <v>8.3882384677636903</v>
      </c>
      <c r="R25">
        <v>0</v>
      </c>
      <c r="S25">
        <v>1.8257350957647696</v>
      </c>
      <c r="T25">
        <v>11.15727002967359</v>
      </c>
      <c r="U25" s="115">
        <f t="shared" si="2"/>
        <v>37.6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13"/>
      <c r="I26">
        <f>BRPL_EOD!AA26+BRPL_EOD!AB26</f>
        <v>16</v>
      </c>
      <c r="J26">
        <f>BYPL_EOD!AA26+BYPL_EOD!AB26</f>
        <v>8.27</v>
      </c>
      <c r="K26">
        <f>MES_EOD!AA26+MES_EOD!AB26</f>
        <v>0</v>
      </c>
      <c r="L26">
        <f>NDMC_EOD!AA26+NDMC_EOD!AB26</f>
        <v>1.8</v>
      </c>
      <c r="M26">
        <f>TPDDL_EOD!AA26+TPDDL_EOD!AB26</f>
        <v>11</v>
      </c>
      <c r="N26">
        <f t="shared" si="0"/>
        <v>37.07</v>
      </c>
      <c r="O26" s="113">
        <f t="shared" si="1"/>
        <v>0.53000000000000114</v>
      </c>
      <c r="P26">
        <v>16.228756406797949</v>
      </c>
      <c r="Q26">
        <v>8.3882384677636903</v>
      </c>
      <c r="R26">
        <v>0</v>
      </c>
      <c r="S26">
        <v>1.8257350957647696</v>
      </c>
      <c r="T26">
        <v>11.15727002967359</v>
      </c>
      <c r="U26" s="115">
        <f t="shared" si="2"/>
        <v>37.6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13"/>
      <c r="I27">
        <f>BRPL_EOD!AA27+BRPL_EOD!AB27</f>
        <v>16</v>
      </c>
      <c r="J27">
        <f>BYPL_EOD!AA27+BYPL_EOD!AB27</f>
        <v>8.27</v>
      </c>
      <c r="K27">
        <f>MES_EOD!AA27+MES_EOD!AB27</f>
        <v>0</v>
      </c>
      <c r="L27">
        <f>NDMC_EOD!AA27+NDMC_EOD!AB27</f>
        <v>1.8</v>
      </c>
      <c r="M27">
        <f>TPDDL_EOD!AA27+TPDDL_EOD!AB27</f>
        <v>11</v>
      </c>
      <c r="N27">
        <f t="shared" si="0"/>
        <v>37.07</v>
      </c>
      <c r="O27" s="113">
        <f t="shared" si="1"/>
        <v>0.53000000000000114</v>
      </c>
      <c r="P27">
        <v>16.228756406797949</v>
      </c>
      <c r="Q27">
        <v>8.3882384677636903</v>
      </c>
      <c r="R27">
        <v>0</v>
      </c>
      <c r="S27">
        <v>1.8257350957647696</v>
      </c>
      <c r="T27">
        <v>11.15727002967359</v>
      </c>
      <c r="U27" s="115">
        <f t="shared" si="2"/>
        <v>37.6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13"/>
      <c r="I28">
        <f>BRPL_EOD!AA28+BRPL_EOD!AB28</f>
        <v>16</v>
      </c>
      <c r="J28">
        <f>BYPL_EOD!AA28+BYPL_EOD!AB28</f>
        <v>8.27</v>
      </c>
      <c r="K28">
        <f>MES_EOD!AA28+MES_EOD!AB28</f>
        <v>0</v>
      </c>
      <c r="L28">
        <f>NDMC_EOD!AA28+NDMC_EOD!AB28</f>
        <v>1.8</v>
      </c>
      <c r="M28">
        <f>TPDDL_EOD!AA28+TPDDL_EOD!AB28</f>
        <v>11</v>
      </c>
      <c r="N28">
        <f t="shared" si="0"/>
        <v>37.07</v>
      </c>
      <c r="O28" s="113">
        <f t="shared" si="1"/>
        <v>0.53000000000000114</v>
      </c>
      <c r="P28">
        <v>16.228756406797949</v>
      </c>
      <c r="Q28">
        <v>8.3882384677636903</v>
      </c>
      <c r="R28">
        <v>0</v>
      </c>
      <c r="S28">
        <v>1.8257350957647696</v>
      </c>
      <c r="T28">
        <v>11.15727002967359</v>
      </c>
      <c r="U28" s="115">
        <f t="shared" si="2"/>
        <v>37.6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13"/>
      <c r="I29">
        <f>BRPL_EOD!AA29+BRPL_EOD!AB29</f>
        <v>16</v>
      </c>
      <c r="J29">
        <f>BYPL_EOD!AA29+BYPL_EOD!AB29</f>
        <v>8.27</v>
      </c>
      <c r="K29">
        <f>MES_EOD!AA29+MES_EOD!AB29</f>
        <v>0</v>
      </c>
      <c r="L29">
        <f>NDMC_EOD!AA29+NDMC_EOD!AB29</f>
        <v>1.8</v>
      </c>
      <c r="M29">
        <f>TPDDL_EOD!AA29+TPDDL_EOD!AB29</f>
        <v>11</v>
      </c>
      <c r="N29">
        <f t="shared" si="0"/>
        <v>37.07</v>
      </c>
      <c r="O29" s="113">
        <f t="shared" si="1"/>
        <v>0.53000000000000114</v>
      </c>
      <c r="P29">
        <v>16.228756406797949</v>
      </c>
      <c r="Q29">
        <v>8.3882384677636903</v>
      </c>
      <c r="R29">
        <v>0</v>
      </c>
      <c r="S29">
        <v>1.8257350957647696</v>
      </c>
      <c r="T29">
        <v>11.15727002967359</v>
      </c>
      <c r="U29" s="115">
        <f t="shared" si="2"/>
        <v>37.6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13"/>
      <c r="I30">
        <f>BRPL_EOD!AA30+BRPL_EOD!AB30</f>
        <v>16</v>
      </c>
      <c r="J30">
        <f>BYPL_EOD!AA30+BYPL_EOD!AB30</f>
        <v>8.27</v>
      </c>
      <c r="K30">
        <f>MES_EOD!AA30+MES_EOD!AB30</f>
        <v>0</v>
      </c>
      <c r="L30">
        <f>NDMC_EOD!AA30+NDMC_EOD!AB30</f>
        <v>1.8</v>
      </c>
      <c r="M30">
        <f>TPDDL_EOD!AA30+TPDDL_EOD!AB30</f>
        <v>11</v>
      </c>
      <c r="N30">
        <f t="shared" si="0"/>
        <v>37.07</v>
      </c>
      <c r="O30" s="113">
        <f t="shared" si="1"/>
        <v>0.53000000000000114</v>
      </c>
      <c r="P30">
        <v>16.228756406797949</v>
      </c>
      <c r="Q30">
        <v>8.3882384677636903</v>
      </c>
      <c r="R30">
        <v>0</v>
      </c>
      <c r="S30">
        <v>1.8257350957647696</v>
      </c>
      <c r="T30">
        <v>11.15727002967359</v>
      </c>
      <c r="U30" s="115">
        <f t="shared" si="2"/>
        <v>37.6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16</v>
      </c>
      <c r="J31">
        <f>BYPL_EOD!AA31+BYPL_EOD!AB31</f>
        <v>8.75</v>
      </c>
      <c r="K31">
        <f>MES_EOD!AA31+MES_EOD!AB31</f>
        <v>0</v>
      </c>
      <c r="L31">
        <f>NDMC_EOD!AA31+NDMC_EOD!AB31</f>
        <v>1.9</v>
      </c>
      <c r="M31">
        <f>TPDDL_EOD!AA31+TPDDL_EOD!AB31</f>
        <v>11.41</v>
      </c>
      <c r="N31">
        <f t="shared" si="0"/>
        <v>38.06</v>
      </c>
      <c r="O31" s="113">
        <f t="shared" si="1"/>
        <v>0.53999999999999915</v>
      </c>
      <c r="P31">
        <v>16.227009984235416</v>
      </c>
      <c r="Q31">
        <v>8.8741460851287446</v>
      </c>
      <c r="R31">
        <v>0</v>
      </c>
      <c r="S31">
        <v>1.9269574356279557</v>
      </c>
      <c r="T31">
        <v>11.571886495007883</v>
      </c>
      <c r="U31" s="115">
        <f t="shared" si="2"/>
        <v>38.599999999999994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16</v>
      </c>
      <c r="J32">
        <f>BYPL_EOD!AA32+BYPL_EOD!AB32</f>
        <v>8.75</v>
      </c>
      <c r="K32">
        <f>MES_EOD!AA32+MES_EOD!AB32</f>
        <v>0</v>
      </c>
      <c r="L32">
        <f>NDMC_EOD!AA32+NDMC_EOD!AB32</f>
        <v>1.9</v>
      </c>
      <c r="M32">
        <f>TPDDL_EOD!AA32+TPDDL_EOD!AB32</f>
        <v>11.41</v>
      </c>
      <c r="N32">
        <f t="shared" si="0"/>
        <v>38.06</v>
      </c>
      <c r="O32" s="113">
        <f t="shared" si="1"/>
        <v>0.53999999999999915</v>
      </c>
      <c r="P32">
        <v>16.227009984235416</v>
      </c>
      <c r="Q32">
        <v>8.8741460851287446</v>
      </c>
      <c r="R32">
        <v>0</v>
      </c>
      <c r="S32">
        <v>1.9269574356279557</v>
      </c>
      <c r="T32">
        <v>11.571886495007883</v>
      </c>
      <c r="U32" s="115">
        <f t="shared" si="2"/>
        <v>38.599999999999994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16</v>
      </c>
      <c r="J33">
        <f>BYPL_EOD!AA33+BYPL_EOD!AB33</f>
        <v>8.75</v>
      </c>
      <c r="K33">
        <f>MES_EOD!AA33+MES_EOD!AB33</f>
        <v>0</v>
      </c>
      <c r="L33">
        <f>NDMC_EOD!AA33+NDMC_EOD!AB33</f>
        <v>1.9</v>
      </c>
      <c r="M33">
        <f>TPDDL_EOD!AA33+TPDDL_EOD!AB33</f>
        <v>11.41</v>
      </c>
      <c r="N33">
        <f t="shared" si="0"/>
        <v>38.06</v>
      </c>
      <c r="O33" s="113">
        <f t="shared" si="1"/>
        <v>0.53999999999999915</v>
      </c>
      <c r="P33">
        <v>16.227009984235416</v>
      </c>
      <c r="Q33">
        <v>8.8741460851287446</v>
      </c>
      <c r="R33">
        <v>0</v>
      </c>
      <c r="S33">
        <v>1.9269574356279557</v>
      </c>
      <c r="T33">
        <v>11.571886495007883</v>
      </c>
      <c r="U33" s="115">
        <f t="shared" si="2"/>
        <v>38.599999999999994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16</v>
      </c>
      <c r="J34">
        <f>BYPL_EOD!AA34+BYPL_EOD!AB34</f>
        <v>8.75</v>
      </c>
      <c r="K34">
        <f>MES_EOD!AA34+MES_EOD!AB34</f>
        <v>0</v>
      </c>
      <c r="L34">
        <f>NDMC_EOD!AA34+NDMC_EOD!AB34</f>
        <v>1.9</v>
      </c>
      <c r="M34">
        <f>TPDDL_EOD!AA34+TPDDL_EOD!AB34</f>
        <v>11.41</v>
      </c>
      <c r="N34">
        <f t="shared" si="0"/>
        <v>38.06</v>
      </c>
      <c r="O34" s="113">
        <f t="shared" si="1"/>
        <v>0.53999999999999915</v>
      </c>
      <c r="P34">
        <v>16.227009984235416</v>
      </c>
      <c r="Q34">
        <v>8.8741460851287446</v>
      </c>
      <c r="R34">
        <v>0</v>
      </c>
      <c r="S34">
        <v>1.9269574356279557</v>
      </c>
      <c r="T34">
        <v>11.571886495007883</v>
      </c>
      <c r="U34" s="115">
        <f t="shared" si="2"/>
        <v>38.599999999999994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16</v>
      </c>
      <c r="J35">
        <f>BYPL_EOD!AA35+BYPL_EOD!AB35</f>
        <v>8.75</v>
      </c>
      <c r="K35">
        <f>MES_EOD!AA35+MES_EOD!AB35</f>
        <v>0</v>
      </c>
      <c r="L35">
        <f>NDMC_EOD!AA35+NDMC_EOD!AB35</f>
        <v>1.9</v>
      </c>
      <c r="M35">
        <f>TPDDL_EOD!AA35+TPDDL_EOD!AB35</f>
        <v>11.41</v>
      </c>
      <c r="N35">
        <f t="shared" si="0"/>
        <v>38.06</v>
      </c>
      <c r="O35" s="113">
        <f t="shared" si="1"/>
        <v>0.53999999999999915</v>
      </c>
      <c r="P35">
        <v>16.227009984235416</v>
      </c>
      <c r="Q35">
        <v>8.8741460851287446</v>
      </c>
      <c r="R35">
        <v>0</v>
      </c>
      <c r="S35">
        <v>1.9269574356279557</v>
      </c>
      <c r="T35">
        <v>11.571886495007883</v>
      </c>
      <c r="U35" s="115">
        <f t="shared" si="2"/>
        <v>38.599999999999994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16</v>
      </c>
      <c r="J36">
        <f>BYPL_EOD!AA36+BYPL_EOD!AB36</f>
        <v>8.75</v>
      </c>
      <c r="K36">
        <f>MES_EOD!AA36+MES_EOD!AB36</f>
        <v>0</v>
      </c>
      <c r="L36">
        <f>NDMC_EOD!AA36+NDMC_EOD!AB36</f>
        <v>1.9</v>
      </c>
      <c r="M36">
        <f>TPDDL_EOD!AA36+TPDDL_EOD!AB36</f>
        <v>11.41</v>
      </c>
      <c r="N36">
        <f t="shared" si="0"/>
        <v>38.06</v>
      </c>
      <c r="O36" s="113">
        <f t="shared" si="1"/>
        <v>0.53999999999999915</v>
      </c>
      <c r="P36">
        <v>16.227009984235416</v>
      </c>
      <c r="Q36">
        <v>8.8741460851287446</v>
      </c>
      <c r="R36">
        <v>0</v>
      </c>
      <c r="S36">
        <v>1.9269574356279557</v>
      </c>
      <c r="T36">
        <v>11.571886495007883</v>
      </c>
      <c r="U36" s="115">
        <f t="shared" si="2"/>
        <v>38.599999999999994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16</v>
      </c>
      <c r="J37">
        <f>BYPL_EOD!AA37+BYPL_EOD!AB37</f>
        <v>8.75</v>
      </c>
      <c r="K37">
        <f>MES_EOD!AA37+MES_EOD!AB37</f>
        <v>0</v>
      </c>
      <c r="L37">
        <f>NDMC_EOD!AA37+NDMC_EOD!AB37</f>
        <v>1.9</v>
      </c>
      <c r="M37">
        <f>TPDDL_EOD!AA37+TPDDL_EOD!AB37</f>
        <v>11.41</v>
      </c>
      <c r="N37">
        <f t="shared" si="0"/>
        <v>38.06</v>
      </c>
      <c r="O37" s="113">
        <f t="shared" si="1"/>
        <v>0.53999999999999915</v>
      </c>
      <c r="P37">
        <v>16.227009984235416</v>
      </c>
      <c r="Q37">
        <v>8.8741460851287446</v>
      </c>
      <c r="R37">
        <v>0</v>
      </c>
      <c r="S37">
        <v>1.9269574356279557</v>
      </c>
      <c r="T37">
        <v>11.571886495007883</v>
      </c>
      <c r="U37" s="115">
        <f t="shared" si="2"/>
        <v>38.599999999999994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16</v>
      </c>
      <c r="J38">
        <f>BYPL_EOD!AA38+BYPL_EOD!AB38</f>
        <v>8.75</v>
      </c>
      <c r="K38">
        <f>MES_EOD!AA38+MES_EOD!AB38</f>
        <v>0</v>
      </c>
      <c r="L38">
        <f>NDMC_EOD!AA38+NDMC_EOD!AB38</f>
        <v>1.9</v>
      </c>
      <c r="M38">
        <f>TPDDL_EOD!AA38+TPDDL_EOD!AB38</f>
        <v>11.41</v>
      </c>
      <c r="N38">
        <f t="shared" si="0"/>
        <v>38.06</v>
      </c>
      <c r="O38" s="113">
        <f t="shared" si="1"/>
        <v>0.53999999999999915</v>
      </c>
      <c r="P38">
        <v>16.227009984235416</v>
      </c>
      <c r="Q38">
        <v>8.8741460851287446</v>
      </c>
      <c r="R38">
        <v>0</v>
      </c>
      <c r="S38">
        <v>1.9269574356279557</v>
      </c>
      <c r="T38">
        <v>11.571886495007883</v>
      </c>
      <c r="U38" s="115">
        <f t="shared" si="2"/>
        <v>38.599999999999994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13"/>
      <c r="I39">
        <f>BRPL_EOD!AA39+BRPL_EOD!AB39</f>
        <v>16</v>
      </c>
      <c r="J39">
        <f>BYPL_EOD!AA39+BYPL_EOD!AB39</f>
        <v>8.27</v>
      </c>
      <c r="K39">
        <f>MES_EOD!AA39+MES_EOD!AB39</f>
        <v>0</v>
      </c>
      <c r="L39">
        <f>NDMC_EOD!AA39+NDMC_EOD!AB39</f>
        <v>1.8</v>
      </c>
      <c r="M39">
        <f>TPDDL_EOD!AA39+TPDDL_EOD!AB39</f>
        <v>11</v>
      </c>
      <c r="N39">
        <f t="shared" si="0"/>
        <v>37.07</v>
      </c>
      <c r="O39" s="113">
        <f t="shared" si="1"/>
        <v>0.22999999999999687</v>
      </c>
      <c r="P39">
        <v>16.099271648233071</v>
      </c>
      <c r="Q39">
        <v>8.3213110331804678</v>
      </c>
      <c r="R39">
        <v>0</v>
      </c>
      <c r="S39">
        <v>1.8111680604262206</v>
      </c>
      <c r="T39">
        <v>11.068249258160236</v>
      </c>
      <c r="U39" s="115">
        <f t="shared" si="2"/>
        <v>37.299999999999997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13"/>
      <c r="I40">
        <f>BRPL_EOD!AA40+BRPL_EOD!AB40</f>
        <v>16</v>
      </c>
      <c r="J40">
        <f>BYPL_EOD!AA40+BYPL_EOD!AB40</f>
        <v>8.27</v>
      </c>
      <c r="K40">
        <f>MES_EOD!AA40+MES_EOD!AB40</f>
        <v>0</v>
      </c>
      <c r="L40">
        <f>NDMC_EOD!AA40+NDMC_EOD!AB40</f>
        <v>1.8</v>
      </c>
      <c r="M40">
        <f>TPDDL_EOD!AA40+TPDDL_EOD!AB40</f>
        <v>11</v>
      </c>
      <c r="N40">
        <f t="shared" si="0"/>
        <v>37.07</v>
      </c>
      <c r="O40" s="113">
        <f t="shared" si="1"/>
        <v>0.22999999999999687</v>
      </c>
      <c r="P40">
        <v>16.099271648233071</v>
      </c>
      <c r="Q40">
        <v>8.3213110331804678</v>
      </c>
      <c r="R40">
        <v>0</v>
      </c>
      <c r="S40">
        <v>1.8111680604262206</v>
      </c>
      <c r="T40">
        <v>11.068249258160236</v>
      </c>
      <c r="U40" s="115">
        <f t="shared" si="2"/>
        <v>37.299999999999997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13"/>
      <c r="I41">
        <f>BRPL_EOD!AA41+BRPL_EOD!AB41</f>
        <v>16</v>
      </c>
      <c r="J41">
        <f>BYPL_EOD!AA41+BYPL_EOD!AB41</f>
        <v>8.27</v>
      </c>
      <c r="K41">
        <f>MES_EOD!AA41+MES_EOD!AB41</f>
        <v>0</v>
      </c>
      <c r="L41">
        <f>NDMC_EOD!AA41+NDMC_EOD!AB41</f>
        <v>1.8</v>
      </c>
      <c r="M41">
        <f>TPDDL_EOD!AA41+TPDDL_EOD!AB41</f>
        <v>11</v>
      </c>
      <c r="N41">
        <f t="shared" si="0"/>
        <v>37.07</v>
      </c>
      <c r="O41" s="113">
        <f t="shared" si="1"/>
        <v>0.22999999999999687</v>
      </c>
      <c r="P41">
        <v>16.099271648233071</v>
      </c>
      <c r="Q41">
        <v>8.3213110331804678</v>
      </c>
      <c r="R41">
        <v>0</v>
      </c>
      <c r="S41">
        <v>1.8111680604262206</v>
      </c>
      <c r="T41">
        <v>11.068249258160236</v>
      </c>
      <c r="U41" s="115">
        <f t="shared" si="2"/>
        <v>37.299999999999997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13"/>
      <c r="I42">
        <f>BRPL_EOD!AA42+BRPL_EOD!AB42</f>
        <v>16</v>
      </c>
      <c r="J42">
        <f>BYPL_EOD!AA42+BYPL_EOD!AB42</f>
        <v>8.27</v>
      </c>
      <c r="K42">
        <f>MES_EOD!AA42+MES_EOD!AB42</f>
        <v>0</v>
      </c>
      <c r="L42">
        <f>NDMC_EOD!AA42+NDMC_EOD!AB42</f>
        <v>1.8</v>
      </c>
      <c r="M42">
        <f>TPDDL_EOD!AA42+TPDDL_EOD!AB42</f>
        <v>11</v>
      </c>
      <c r="N42">
        <f t="shared" si="0"/>
        <v>37.07</v>
      </c>
      <c r="O42" s="113">
        <f t="shared" si="1"/>
        <v>0.22999999999999687</v>
      </c>
      <c r="P42">
        <v>16.099271648233071</v>
      </c>
      <c r="Q42">
        <v>8.3213110331804678</v>
      </c>
      <c r="R42">
        <v>0</v>
      </c>
      <c r="S42">
        <v>1.8111680604262206</v>
      </c>
      <c r="T42">
        <v>11.068249258160236</v>
      </c>
      <c r="U42" s="115">
        <f t="shared" si="2"/>
        <v>37.299999999999997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13"/>
      <c r="I43">
        <f>BRPL_EOD!AA43+BRPL_EOD!AB43</f>
        <v>16</v>
      </c>
      <c r="J43">
        <f>BYPL_EOD!AA43+BYPL_EOD!AB43</f>
        <v>8.27</v>
      </c>
      <c r="K43">
        <f>MES_EOD!AA43+MES_EOD!AB43</f>
        <v>0</v>
      </c>
      <c r="L43">
        <f>NDMC_EOD!AA43+NDMC_EOD!AB43</f>
        <v>1.8</v>
      </c>
      <c r="M43">
        <f>TPDDL_EOD!AA43+TPDDL_EOD!AB43</f>
        <v>11</v>
      </c>
      <c r="N43">
        <f t="shared" si="0"/>
        <v>37.07</v>
      </c>
      <c r="O43" s="113">
        <f t="shared" si="1"/>
        <v>0.22999999999999687</v>
      </c>
      <c r="P43">
        <v>16.099271648233071</v>
      </c>
      <c r="Q43">
        <v>8.3213110331804678</v>
      </c>
      <c r="R43">
        <v>0</v>
      </c>
      <c r="S43">
        <v>1.8111680604262206</v>
      </c>
      <c r="T43">
        <v>11.068249258160236</v>
      </c>
      <c r="U43" s="115">
        <f t="shared" si="2"/>
        <v>37.299999999999997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13"/>
      <c r="I44">
        <f>BRPL_EOD!AA44+BRPL_EOD!AB44</f>
        <v>16</v>
      </c>
      <c r="J44">
        <f>BYPL_EOD!AA44+BYPL_EOD!AB44</f>
        <v>8.27</v>
      </c>
      <c r="K44">
        <f>MES_EOD!AA44+MES_EOD!AB44</f>
        <v>0</v>
      </c>
      <c r="L44">
        <f>NDMC_EOD!AA44+NDMC_EOD!AB44</f>
        <v>1.8</v>
      </c>
      <c r="M44">
        <f>TPDDL_EOD!AA44+TPDDL_EOD!AB44</f>
        <v>11</v>
      </c>
      <c r="N44">
        <f t="shared" si="0"/>
        <v>37.07</v>
      </c>
      <c r="O44" s="113">
        <f t="shared" si="1"/>
        <v>0.22999999999999687</v>
      </c>
      <c r="P44">
        <v>16.099271648233071</v>
      </c>
      <c r="Q44">
        <v>8.3213110331804678</v>
      </c>
      <c r="R44">
        <v>0</v>
      </c>
      <c r="S44">
        <v>1.8111680604262206</v>
      </c>
      <c r="T44">
        <v>11.068249258160236</v>
      </c>
      <c r="U44" s="115">
        <f t="shared" si="2"/>
        <v>37.299999999999997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13"/>
      <c r="I45">
        <f>BRPL_EOD!AA45+BRPL_EOD!AB45</f>
        <v>16</v>
      </c>
      <c r="J45">
        <f>BYPL_EOD!AA45+BYPL_EOD!AB45</f>
        <v>8.27</v>
      </c>
      <c r="K45">
        <f>MES_EOD!AA45+MES_EOD!AB45</f>
        <v>0</v>
      </c>
      <c r="L45">
        <f>NDMC_EOD!AA45+NDMC_EOD!AB45</f>
        <v>1.8</v>
      </c>
      <c r="M45">
        <f>TPDDL_EOD!AA45+TPDDL_EOD!AB45</f>
        <v>11</v>
      </c>
      <c r="N45">
        <f t="shared" si="0"/>
        <v>37.07</v>
      </c>
      <c r="O45" s="113">
        <f t="shared" si="1"/>
        <v>0.22999999999999687</v>
      </c>
      <c r="P45">
        <v>16.099271648233071</v>
      </c>
      <c r="Q45">
        <v>8.3213110331804678</v>
      </c>
      <c r="R45">
        <v>0</v>
      </c>
      <c r="S45">
        <v>1.8111680604262206</v>
      </c>
      <c r="T45">
        <v>11.068249258160236</v>
      </c>
      <c r="U45" s="115">
        <f t="shared" si="2"/>
        <v>37.299999999999997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13"/>
      <c r="I46">
        <f>BRPL_EOD!AA46+BRPL_EOD!AB46</f>
        <v>16</v>
      </c>
      <c r="J46">
        <f>BYPL_EOD!AA46+BYPL_EOD!AB46</f>
        <v>8.27</v>
      </c>
      <c r="K46">
        <f>MES_EOD!AA46+MES_EOD!AB46</f>
        <v>0</v>
      </c>
      <c r="L46">
        <f>NDMC_EOD!AA46+NDMC_EOD!AB46</f>
        <v>1.8</v>
      </c>
      <c r="M46">
        <f>TPDDL_EOD!AA46+TPDDL_EOD!AB46</f>
        <v>11</v>
      </c>
      <c r="N46">
        <f t="shared" si="0"/>
        <v>37.07</v>
      </c>
      <c r="O46" s="113">
        <f t="shared" si="1"/>
        <v>0.22999999999999687</v>
      </c>
      <c r="P46">
        <v>16.099271648233071</v>
      </c>
      <c r="Q46">
        <v>8.3213110331804678</v>
      </c>
      <c r="R46">
        <v>0</v>
      </c>
      <c r="S46">
        <v>1.8111680604262206</v>
      </c>
      <c r="T46">
        <v>11.068249258160236</v>
      </c>
      <c r="U46" s="115">
        <f t="shared" si="2"/>
        <v>37.299999999999997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13"/>
      <c r="I47">
        <f>BRPL_EOD!AA47+BRPL_EOD!AB47</f>
        <v>16</v>
      </c>
      <c r="J47">
        <f>BYPL_EOD!AA47+BYPL_EOD!AB47</f>
        <v>8.75</v>
      </c>
      <c r="K47">
        <f>MES_EOD!AA47+MES_EOD!AB47</f>
        <v>0</v>
      </c>
      <c r="L47">
        <f>NDMC_EOD!AA47+NDMC_EOD!AB47</f>
        <v>1.9</v>
      </c>
      <c r="M47">
        <f>TPDDL_EOD!AA47+TPDDL_EOD!AB47</f>
        <v>11.41</v>
      </c>
      <c r="N47">
        <f t="shared" si="0"/>
        <v>38.06</v>
      </c>
      <c r="O47" s="113">
        <f t="shared" si="1"/>
        <v>0.23999999999999488</v>
      </c>
      <c r="P47">
        <v>16.100893326326851</v>
      </c>
      <c r="Q47">
        <v>8.8051760378349968</v>
      </c>
      <c r="R47">
        <v>0</v>
      </c>
      <c r="S47">
        <v>1.9119810825013133</v>
      </c>
      <c r="T47">
        <v>11.481949553336834</v>
      </c>
      <c r="U47" s="115">
        <f t="shared" si="2"/>
        <v>38.299999999999997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13"/>
      <c r="I48">
        <f>BRPL_EOD!AA48+BRPL_EOD!AB48</f>
        <v>16</v>
      </c>
      <c r="J48">
        <f>BYPL_EOD!AA48+BYPL_EOD!AB48</f>
        <v>8.75</v>
      </c>
      <c r="K48">
        <f>MES_EOD!AA48+MES_EOD!AB48</f>
        <v>0</v>
      </c>
      <c r="L48">
        <f>NDMC_EOD!AA48+NDMC_EOD!AB48</f>
        <v>1.9</v>
      </c>
      <c r="M48">
        <f>TPDDL_EOD!AA48+TPDDL_EOD!AB48</f>
        <v>11.41</v>
      </c>
      <c r="N48">
        <f t="shared" si="0"/>
        <v>38.06</v>
      </c>
      <c r="O48" s="113">
        <f t="shared" si="1"/>
        <v>0.23999999999999488</v>
      </c>
      <c r="P48">
        <v>16.100893326326851</v>
      </c>
      <c r="Q48">
        <v>8.8051760378349968</v>
      </c>
      <c r="R48">
        <v>0</v>
      </c>
      <c r="S48">
        <v>1.9119810825013133</v>
      </c>
      <c r="T48">
        <v>11.481949553336834</v>
      </c>
      <c r="U48" s="115">
        <f t="shared" si="2"/>
        <v>38.299999999999997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13"/>
      <c r="I49">
        <f>BRPL_EOD!AA49+BRPL_EOD!AB49</f>
        <v>16</v>
      </c>
      <c r="J49">
        <f>BYPL_EOD!AA49+BYPL_EOD!AB49</f>
        <v>8.75</v>
      </c>
      <c r="K49">
        <f>MES_EOD!AA49+MES_EOD!AB49</f>
        <v>0</v>
      </c>
      <c r="L49">
        <f>NDMC_EOD!AA49+NDMC_EOD!AB49</f>
        <v>1.9</v>
      </c>
      <c r="M49">
        <f>TPDDL_EOD!AA49+TPDDL_EOD!AB49</f>
        <v>11.41</v>
      </c>
      <c r="N49">
        <f t="shared" si="0"/>
        <v>38.06</v>
      </c>
      <c r="O49" s="113">
        <f t="shared" si="1"/>
        <v>0.23999999999999488</v>
      </c>
      <c r="P49">
        <v>16.100893326326851</v>
      </c>
      <c r="Q49">
        <v>8.8051760378349968</v>
      </c>
      <c r="R49">
        <v>0</v>
      </c>
      <c r="S49">
        <v>1.9119810825013133</v>
      </c>
      <c r="T49">
        <v>11.481949553336834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13"/>
      <c r="I50">
        <f>BRPL_EOD!AA50+BRPL_EOD!AB50</f>
        <v>16</v>
      </c>
      <c r="J50">
        <f>BYPL_EOD!AA50+BYPL_EOD!AB50</f>
        <v>8.75</v>
      </c>
      <c r="K50">
        <f>MES_EOD!AA50+MES_EOD!AB50</f>
        <v>0</v>
      </c>
      <c r="L50">
        <f>NDMC_EOD!AA50+NDMC_EOD!AB50</f>
        <v>1.9</v>
      </c>
      <c r="M50">
        <f>TPDDL_EOD!AA50+TPDDL_EOD!AB50</f>
        <v>11.41</v>
      </c>
      <c r="N50">
        <f t="shared" si="0"/>
        <v>38.06</v>
      </c>
      <c r="O50" s="113">
        <f t="shared" si="1"/>
        <v>0.23999999999999488</v>
      </c>
      <c r="P50">
        <v>16.100893326326851</v>
      </c>
      <c r="Q50">
        <v>8.8051760378349968</v>
      </c>
      <c r="R50">
        <v>0</v>
      </c>
      <c r="S50">
        <v>1.9119810825013133</v>
      </c>
      <c r="T50">
        <v>11.481949553336834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13"/>
      <c r="I51">
        <f>BRPL_EOD!AA51+BRPL_EOD!AB51</f>
        <v>16</v>
      </c>
      <c r="J51">
        <f>BYPL_EOD!AA51+BYPL_EOD!AB51</f>
        <v>8.75</v>
      </c>
      <c r="K51">
        <f>MES_EOD!AA51+MES_EOD!AB51</f>
        <v>0</v>
      </c>
      <c r="L51">
        <f>NDMC_EOD!AA51+NDMC_EOD!AB51</f>
        <v>1.9</v>
      </c>
      <c r="M51">
        <f>TPDDL_EOD!AA51+TPDDL_EOD!AB51</f>
        <v>11.41</v>
      </c>
      <c r="N51">
        <f t="shared" si="0"/>
        <v>38.06</v>
      </c>
      <c r="O51" s="113">
        <f t="shared" si="1"/>
        <v>0.23999999999999488</v>
      </c>
      <c r="P51">
        <v>16.100893326326851</v>
      </c>
      <c r="Q51">
        <v>8.8051760378349968</v>
      </c>
      <c r="R51">
        <v>0</v>
      </c>
      <c r="S51">
        <v>1.9119810825013133</v>
      </c>
      <c r="T51">
        <v>11.481949553336834</v>
      </c>
      <c r="U51" s="115">
        <f t="shared" si="2"/>
        <v>38.299999999999997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13"/>
      <c r="I52">
        <f>BRPL_EOD!AA52+BRPL_EOD!AB52</f>
        <v>16</v>
      </c>
      <c r="J52">
        <f>BYPL_EOD!AA52+BYPL_EOD!AB52</f>
        <v>8.75</v>
      </c>
      <c r="K52">
        <f>MES_EOD!AA52+MES_EOD!AB52</f>
        <v>0</v>
      </c>
      <c r="L52">
        <f>NDMC_EOD!AA52+NDMC_EOD!AB52</f>
        <v>1.9</v>
      </c>
      <c r="M52">
        <f>TPDDL_EOD!AA52+TPDDL_EOD!AB52</f>
        <v>11.41</v>
      </c>
      <c r="N52">
        <f t="shared" si="0"/>
        <v>38.06</v>
      </c>
      <c r="O52" s="113">
        <f t="shared" si="1"/>
        <v>0.23999999999999488</v>
      </c>
      <c r="P52">
        <v>16.100893326326851</v>
      </c>
      <c r="Q52">
        <v>8.8051760378349968</v>
      </c>
      <c r="R52">
        <v>0</v>
      </c>
      <c r="S52">
        <v>1.9119810825013133</v>
      </c>
      <c r="T52">
        <v>11.481949553336834</v>
      </c>
      <c r="U52" s="115">
        <f t="shared" si="2"/>
        <v>38.299999999999997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13"/>
      <c r="I53">
        <f>BRPL_EOD!AA53+BRPL_EOD!AB53</f>
        <v>16</v>
      </c>
      <c r="J53">
        <f>BYPL_EOD!AA53+BYPL_EOD!AB53</f>
        <v>8.75</v>
      </c>
      <c r="K53">
        <f>MES_EOD!AA53+MES_EOD!AB53</f>
        <v>0</v>
      </c>
      <c r="L53">
        <f>NDMC_EOD!AA53+NDMC_EOD!AB53</f>
        <v>1.9</v>
      </c>
      <c r="M53">
        <f>TPDDL_EOD!AA53+TPDDL_EOD!AB53</f>
        <v>11.41</v>
      </c>
      <c r="N53">
        <f t="shared" si="0"/>
        <v>38.06</v>
      </c>
      <c r="O53" s="113">
        <f t="shared" si="1"/>
        <v>0.23999999999999488</v>
      </c>
      <c r="P53">
        <v>16.100893326326851</v>
      </c>
      <c r="Q53">
        <v>8.8051760378349968</v>
      </c>
      <c r="R53">
        <v>0</v>
      </c>
      <c r="S53">
        <v>1.9119810825013133</v>
      </c>
      <c r="T53">
        <v>11.481949553336834</v>
      </c>
      <c r="U53" s="115">
        <f t="shared" si="2"/>
        <v>38.299999999999997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13"/>
      <c r="I54">
        <f>BRPL_EOD!AA54+BRPL_EOD!AB54</f>
        <v>16</v>
      </c>
      <c r="J54">
        <f>BYPL_EOD!AA54+BYPL_EOD!AB54</f>
        <v>8.75</v>
      </c>
      <c r="K54">
        <f>MES_EOD!AA54+MES_EOD!AB54</f>
        <v>0</v>
      </c>
      <c r="L54">
        <f>NDMC_EOD!AA54+NDMC_EOD!AB54</f>
        <v>1.9</v>
      </c>
      <c r="M54">
        <f>TPDDL_EOD!AA54+TPDDL_EOD!AB54</f>
        <v>11.41</v>
      </c>
      <c r="N54">
        <f t="shared" si="0"/>
        <v>38.06</v>
      </c>
      <c r="O54" s="113">
        <f t="shared" si="1"/>
        <v>0.23999999999999488</v>
      </c>
      <c r="P54">
        <v>16.100893326326851</v>
      </c>
      <c r="Q54">
        <v>8.8051760378349968</v>
      </c>
      <c r="R54">
        <v>0</v>
      </c>
      <c r="S54">
        <v>1.9119810825013133</v>
      </c>
      <c r="T54">
        <v>11.481949553336834</v>
      </c>
      <c r="U54" s="115">
        <f t="shared" si="2"/>
        <v>38.299999999999997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13"/>
      <c r="I55">
        <f>BRPL_EOD!AA55+BRPL_EOD!AB55</f>
        <v>16</v>
      </c>
      <c r="J55">
        <f>BYPL_EOD!AA55+BYPL_EOD!AB55</f>
        <v>8.75</v>
      </c>
      <c r="K55">
        <f>MES_EOD!AA55+MES_EOD!AB55</f>
        <v>0</v>
      </c>
      <c r="L55">
        <f>NDMC_EOD!AA55+NDMC_EOD!AB55</f>
        <v>1.9</v>
      </c>
      <c r="M55">
        <f>TPDDL_EOD!AA55+TPDDL_EOD!AB55</f>
        <v>11.41</v>
      </c>
      <c r="N55">
        <f t="shared" si="0"/>
        <v>38.06</v>
      </c>
      <c r="O55" s="113">
        <f t="shared" si="1"/>
        <v>0.23999999999999488</v>
      </c>
      <c r="P55">
        <v>16.100893326326851</v>
      </c>
      <c r="Q55">
        <v>8.8051760378349968</v>
      </c>
      <c r="R55">
        <v>0</v>
      </c>
      <c r="S55">
        <v>1.9119810825013133</v>
      </c>
      <c r="T55">
        <v>11.481949553336834</v>
      </c>
      <c r="U55" s="115">
        <f t="shared" si="2"/>
        <v>38.299999999999997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13"/>
      <c r="I56">
        <f>BRPL_EOD!AA56+BRPL_EOD!AB56</f>
        <v>16</v>
      </c>
      <c r="J56">
        <f>BYPL_EOD!AA56+BYPL_EOD!AB56</f>
        <v>8.75</v>
      </c>
      <c r="K56">
        <f>MES_EOD!AA56+MES_EOD!AB56</f>
        <v>0</v>
      </c>
      <c r="L56">
        <f>NDMC_EOD!AA56+NDMC_EOD!AB56</f>
        <v>1.9</v>
      </c>
      <c r="M56">
        <f>TPDDL_EOD!AA56+TPDDL_EOD!AB56</f>
        <v>11.41</v>
      </c>
      <c r="N56">
        <f t="shared" si="0"/>
        <v>38.06</v>
      </c>
      <c r="O56" s="113">
        <f t="shared" si="1"/>
        <v>0.23999999999999488</v>
      </c>
      <c r="P56">
        <v>16.100893326326851</v>
      </c>
      <c r="Q56">
        <v>8.8051760378349968</v>
      </c>
      <c r="R56">
        <v>0</v>
      </c>
      <c r="S56">
        <v>1.9119810825013133</v>
      </c>
      <c r="T56">
        <v>11.481949553336834</v>
      </c>
      <c r="U56" s="115">
        <f t="shared" si="2"/>
        <v>38.299999999999997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13"/>
      <c r="I57">
        <f>BRPL_EOD!AA57+BRPL_EOD!AB57</f>
        <v>16</v>
      </c>
      <c r="J57">
        <f>BYPL_EOD!AA57+BYPL_EOD!AB57</f>
        <v>8.75</v>
      </c>
      <c r="K57">
        <f>MES_EOD!AA57+MES_EOD!AB57</f>
        <v>0</v>
      </c>
      <c r="L57">
        <f>NDMC_EOD!AA57+NDMC_EOD!AB57</f>
        <v>1.9</v>
      </c>
      <c r="M57">
        <f>TPDDL_EOD!AA57+TPDDL_EOD!AB57</f>
        <v>11.41</v>
      </c>
      <c r="N57">
        <f t="shared" si="0"/>
        <v>38.06</v>
      </c>
      <c r="O57" s="113">
        <f t="shared" si="1"/>
        <v>0.23999999999999488</v>
      </c>
      <c r="P57">
        <v>16.100893326326851</v>
      </c>
      <c r="Q57">
        <v>8.8051760378349968</v>
      </c>
      <c r="R57">
        <v>0</v>
      </c>
      <c r="S57">
        <v>1.9119810825013133</v>
      </c>
      <c r="T57">
        <v>11.481949553336834</v>
      </c>
      <c r="U57" s="115">
        <f t="shared" si="2"/>
        <v>38.299999999999997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13"/>
      <c r="I58">
        <f>BRPL_EOD!AA58+BRPL_EOD!AB58</f>
        <v>16</v>
      </c>
      <c r="J58">
        <f>BYPL_EOD!AA58+BYPL_EOD!AB58</f>
        <v>8.75</v>
      </c>
      <c r="K58">
        <f>MES_EOD!AA58+MES_EOD!AB58</f>
        <v>0</v>
      </c>
      <c r="L58">
        <f>NDMC_EOD!AA58+NDMC_EOD!AB58</f>
        <v>1.9</v>
      </c>
      <c r="M58">
        <f>TPDDL_EOD!AA58+TPDDL_EOD!AB58</f>
        <v>11.41</v>
      </c>
      <c r="N58">
        <f t="shared" si="0"/>
        <v>38.06</v>
      </c>
      <c r="O58" s="113">
        <f t="shared" si="1"/>
        <v>0.23999999999999488</v>
      </c>
      <c r="P58">
        <v>16.100893326326851</v>
      </c>
      <c r="Q58">
        <v>8.8051760378349968</v>
      </c>
      <c r="R58">
        <v>0</v>
      </c>
      <c r="S58">
        <v>1.9119810825013133</v>
      </c>
      <c r="T58">
        <v>11.481949553336834</v>
      </c>
      <c r="U58" s="115">
        <f t="shared" si="2"/>
        <v>38.299999999999997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13"/>
      <c r="I59">
        <f>BRPL_EOD!AA59+BRPL_EOD!AB59</f>
        <v>16</v>
      </c>
      <c r="J59">
        <f>BYPL_EOD!AA59+BYPL_EOD!AB59</f>
        <v>8.27</v>
      </c>
      <c r="K59">
        <f>MES_EOD!AA59+MES_EOD!AB59</f>
        <v>0</v>
      </c>
      <c r="L59">
        <f>NDMC_EOD!AA59+NDMC_EOD!AB59</f>
        <v>1.8</v>
      </c>
      <c r="M59">
        <f>TPDDL_EOD!AA59+TPDDL_EOD!AB59</f>
        <v>11</v>
      </c>
      <c r="N59">
        <f t="shared" si="0"/>
        <v>37.07</v>
      </c>
      <c r="O59" s="113">
        <f t="shared" si="1"/>
        <v>0.22999999999999687</v>
      </c>
      <c r="P59">
        <v>16.099271648233071</v>
      </c>
      <c r="Q59">
        <v>8.3213110331804678</v>
      </c>
      <c r="R59">
        <v>0</v>
      </c>
      <c r="S59">
        <v>1.8111680604262206</v>
      </c>
      <c r="T59">
        <v>11.068249258160236</v>
      </c>
      <c r="U59" s="115">
        <f t="shared" si="2"/>
        <v>37.299999999999997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13"/>
      <c r="I60">
        <f>BRPL_EOD!AA60+BRPL_EOD!AB60</f>
        <v>16</v>
      </c>
      <c r="J60">
        <f>BYPL_EOD!AA60+BYPL_EOD!AB60</f>
        <v>8.27</v>
      </c>
      <c r="K60">
        <f>MES_EOD!AA60+MES_EOD!AB60</f>
        <v>0</v>
      </c>
      <c r="L60">
        <f>NDMC_EOD!AA60+NDMC_EOD!AB60</f>
        <v>1.8</v>
      </c>
      <c r="M60">
        <f>TPDDL_EOD!AA60+TPDDL_EOD!AB60</f>
        <v>11</v>
      </c>
      <c r="N60">
        <f t="shared" si="0"/>
        <v>37.07</v>
      </c>
      <c r="O60" s="113">
        <f t="shared" si="1"/>
        <v>0.22999999999999687</v>
      </c>
      <c r="P60">
        <v>16.099271648233071</v>
      </c>
      <c r="Q60">
        <v>8.3213110331804678</v>
      </c>
      <c r="R60">
        <v>0</v>
      </c>
      <c r="S60">
        <v>1.8111680604262206</v>
      </c>
      <c r="T60">
        <v>11.068249258160236</v>
      </c>
      <c r="U60" s="115">
        <f t="shared" si="2"/>
        <v>37.299999999999997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13"/>
      <c r="I61">
        <f>BRPL_EOD!AA61+BRPL_EOD!AB61</f>
        <v>16</v>
      </c>
      <c r="J61">
        <f>BYPL_EOD!AA61+BYPL_EOD!AB61</f>
        <v>8.27</v>
      </c>
      <c r="K61">
        <f>MES_EOD!AA61+MES_EOD!AB61</f>
        <v>0</v>
      </c>
      <c r="L61">
        <f>NDMC_EOD!AA61+NDMC_EOD!AB61</f>
        <v>1.8</v>
      </c>
      <c r="M61">
        <f>TPDDL_EOD!AA61+TPDDL_EOD!AB61</f>
        <v>11</v>
      </c>
      <c r="N61">
        <f t="shared" si="0"/>
        <v>37.07</v>
      </c>
      <c r="O61" s="113">
        <f t="shared" si="1"/>
        <v>0.22999999999999687</v>
      </c>
      <c r="P61">
        <v>16.099271648233071</v>
      </c>
      <c r="Q61">
        <v>8.3213110331804678</v>
      </c>
      <c r="R61">
        <v>0</v>
      </c>
      <c r="S61">
        <v>1.8111680604262206</v>
      </c>
      <c r="T61">
        <v>11.068249258160236</v>
      </c>
      <c r="U61" s="115">
        <f t="shared" si="2"/>
        <v>37.299999999999997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13"/>
      <c r="I62">
        <f>BRPL_EOD!AA62+BRPL_EOD!AB62</f>
        <v>16</v>
      </c>
      <c r="J62">
        <f>BYPL_EOD!AA62+BYPL_EOD!AB62</f>
        <v>8.27</v>
      </c>
      <c r="K62">
        <f>MES_EOD!AA62+MES_EOD!AB62</f>
        <v>0</v>
      </c>
      <c r="L62">
        <f>NDMC_EOD!AA62+NDMC_EOD!AB62</f>
        <v>1.8</v>
      </c>
      <c r="M62">
        <f>TPDDL_EOD!AA62+TPDDL_EOD!AB62</f>
        <v>11</v>
      </c>
      <c r="N62">
        <f t="shared" si="0"/>
        <v>37.07</v>
      </c>
      <c r="O62" s="113">
        <f t="shared" si="1"/>
        <v>0.22999999999999687</v>
      </c>
      <c r="P62">
        <v>16.099271648233071</v>
      </c>
      <c r="Q62">
        <v>8.3213110331804678</v>
      </c>
      <c r="R62">
        <v>0</v>
      </c>
      <c r="S62">
        <v>1.8111680604262206</v>
      </c>
      <c r="T62">
        <v>11.068249258160236</v>
      </c>
      <c r="U62" s="115">
        <f t="shared" si="2"/>
        <v>37.299999999999997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13"/>
      <c r="I63">
        <f>BRPL_EOD!AA63+BRPL_EOD!AB63</f>
        <v>16</v>
      </c>
      <c r="J63">
        <f>BYPL_EOD!AA63+BYPL_EOD!AB63</f>
        <v>8.27</v>
      </c>
      <c r="K63">
        <f>MES_EOD!AA63+MES_EOD!AB63</f>
        <v>0</v>
      </c>
      <c r="L63">
        <f>NDMC_EOD!AA63+NDMC_EOD!AB63</f>
        <v>1.8</v>
      </c>
      <c r="M63">
        <f>TPDDL_EOD!AA63+TPDDL_EOD!AB63</f>
        <v>11</v>
      </c>
      <c r="N63">
        <f t="shared" si="0"/>
        <v>37.07</v>
      </c>
      <c r="O63" s="113">
        <f t="shared" si="1"/>
        <v>0.22999999999999687</v>
      </c>
      <c r="P63">
        <v>16.099271648233071</v>
      </c>
      <c r="Q63">
        <v>8.3213110331804678</v>
      </c>
      <c r="R63">
        <v>0</v>
      </c>
      <c r="S63">
        <v>1.8111680604262206</v>
      </c>
      <c r="T63">
        <v>11.068249258160236</v>
      </c>
      <c r="U63" s="115">
        <f t="shared" si="2"/>
        <v>37.299999999999997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13"/>
      <c r="I64">
        <f>BRPL_EOD!AA64+BRPL_EOD!AB64</f>
        <v>16</v>
      </c>
      <c r="J64">
        <f>BYPL_EOD!AA64+BYPL_EOD!AB64</f>
        <v>8.27</v>
      </c>
      <c r="K64">
        <f>MES_EOD!AA64+MES_EOD!AB64</f>
        <v>0</v>
      </c>
      <c r="L64">
        <f>NDMC_EOD!AA64+NDMC_EOD!AB64</f>
        <v>1.8</v>
      </c>
      <c r="M64">
        <f>TPDDL_EOD!AA64+TPDDL_EOD!AB64</f>
        <v>11</v>
      </c>
      <c r="N64">
        <f t="shared" si="0"/>
        <v>37.07</v>
      </c>
      <c r="O64" s="113">
        <f t="shared" si="1"/>
        <v>0.22999999999999687</v>
      </c>
      <c r="P64">
        <v>16.099271648233071</v>
      </c>
      <c r="Q64">
        <v>8.3213110331804678</v>
      </c>
      <c r="R64">
        <v>0</v>
      </c>
      <c r="S64">
        <v>1.8111680604262206</v>
      </c>
      <c r="T64">
        <v>11.068249258160236</v>
      </c>
      <c r="U64" s="115">
        <f t="shared" si="2"/>
        <v>37.299999999999997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13"/>
      <c r="I65">
        <f>BRPL_EOD!AA65+BRPL_EOD!AB65</f>
        <v>16</v>
      </c>
      <c r="J65">
        <f>BYPL_EOD!AA65+BYPL_EOD!AB65</f>
        <v>8.27</v>
      </c>
      <c r="K65">
        <f>MES_EOD!AA65+MES_EOD!AB65</f>
        <v>0</v>
      </c>
      <c r="L65">
        <f>NDMC_EOD!AA65+NDMC_EOD!AB65</f>
        <v>1.8</v>
      </c>
      <c r="M65">
        <f>TPDDL_EOD!AA65+TPDDL_EOD!AB65</f>
        <v>11</v>
      </c>
      <c r="N65">
        <f t="shared" si="0"/>
        <v>37.07</v>
      </c>
      <c r="O65" s="113">
        <f t="shared" si="1"/>
        <v>0.22999999999999687</v>
      </c>
      <c r="P65">
        <v>16.099271648233071</v>
      </c>
      <c r="Q65">
        <v>8.3213110331804678</v>
      </c>
      <c r="R65">
        <v>0</v>
      </c>
      <c r="S65">
        <v>1.8111680604262206</v>
      </c>
      <c r="T65">
        <v>11.068249258160236</v>
      </c>
      <c r="U65" s="115">
        <f t="shared" si="2"/>
        <v>37.299999999999997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13"/>
      <c r="I66">
        <f>BRPL_EOD!AA66+BRPL_EOD!AB66</f>
        <v>16</v>
      </c>
      <c r="J66">
        <f>BYPL_EOD!AA66+BYPL_EOD!AB66</f>
        <v>8.27</v>
      </c>
      <c r="K66">
        <f>MES_EOD!AA66+MES_EOD!AB66</f>
        <v>0</v>
      </c>
      <c r="L66">
        <f>NDMC_EOD!AA66+NDMC_EOD!AB66</f>
        <v>1.8</v>
      </c>
      <c r="M66">
        <f>TPDDL_EOD!AA66+TPDDL_EOD!AB66</f>
        <v>11</v>
      </c>
      <c r="N66">
        <f t="shared" si="0"/>
        <v>37.07</v>
      </c>
      <c r="O66" s="113">
        <f t="shared" si="1"/>
        <v>0.22999999999999687</v>
      </c>
      <c r="P66">
        <v>16.099271648233071</v>
      </c>
      <c r="Q66">
        <v>8.3213110331804678</v>
      </c>
      <c r="R66">
        <v>0</v>
      </c>
      <c r="S66">
        <v>1.8111680604262206</v>
      </c>
      <c r="T66">
        <v>11.068249258160236</v>
      </c>
      <c r="U66" s="115">
        <f t="shared" si="2"/>
        <v>37.299999999999997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13"/>
      <c r="I67">
        <f>BRPL_EOD!AA67+BRPL_EOD!AB67</f>
        <v>16</v>
      </c>
      <c r="J67">
        <f>BYPL_EOD!AA67+BYPL_EOD!AB67</f>
        <v>8.27</v>
      </c>
      <c r="K67">
        <f>MES_EOD!AA67+MES_EOD!AB67</f>
        <v>0</v>
      </c>
      <c r="L67">
        <f>NDMC_EOD!AA67+NDMC_EOD!AB67</f>
        <v>1.8</v>
      </c>
      <c r="M67">
        <f>TPDDL_EOD!AA67+TPDDL_EOD!AB67</f>
        <v>11</v>
      </c>
      <c r="N67">
        <f t="shared" ref="N67:N98" si="6">SUM(I67:M67)</f>
        <v>37.07</v>
      </c>
      <c r="O67" s="113">
        <f t="shared" ref="O67:O98" si="7">G67-N67</f>
        <v>0.22999999999999687</v>
      </c>
      <c r="P67">
        <v>16.099271648233071</v>
      </c>
      <c r="Q67">
        <v>8.3213110331804678</v>
      </c>
      <c r="R67">
        <v>0</v>
      </c>
      <c r="S67">
        <v>1.8111680604262206</v>
      </c>
      <c r="T67">
        <v>11.068249258160236</v>
      </c>
      <c r="U67" s="115">
        <f t="shared" ref="U67:U98" si="8">SUM(P67:T67)</f>
        <v>37.299999999999997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13"/>
      <c r="I68">
        <f>BRPL_EOD!AA68+BRPL_EOD!AB68</f>
        <v>16</v>
      </c>
      <c r="J68">
        <f>BYPL_EOD!AA68+BYPL_EOD!AB68</f>
        <v>8.27</v>
      </c>
      <c r="K68">
        <f>MES_EOD!AA68+MES_EOD!AB68</f>
        <v>0</v>
      </c>
      <c r="L68">
        <f>NDMC_EOD!AA68+NDMC_EOD!AB68</f>
        <v>1.8</v>
      </c>
      <c r="M68">
        <f>TPDDL_EOD!AA68+TPDDL_EOD!AB68</f>
        <v>11</v>
      </c>
      <c r="N68">
        <f t="shared" si="6"/>
        <v>37.07</v>
      </c>
      <c r="O68" s="113">
        <f t="shared" si="7"/>
        <v>0.22999999999999687</v>
      </c>
      <c r="P68">
        <v>16.099271648233071</v>
      </c>
      <c r="Q68">
        <v>8.3213110331804678</v>
      </c>
      <c r="R68">
        <v>0</v>
      </c>
      <c r="S68">
        <v>1.8111680604262206</v>
      </c>
      <c r="T68">
        <v>11.068249258160236</v>
      </c>
      <c r="U68" s="115">
        <f t="shared" si="8"/>
        <v>37.299999999999997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13"/>
      <c r="I69">
        <f>BRPL_EOD!AA69+BRPL_EOD!AB69</f>
        <v>16</v>
      </c>
      <c r="J69">
        <f>BYPL_EOD!AA69+BYPL_EOD!AB69</f>
        <v>8.27</v>
      </c>
      <c r="K69">
        <f>MES_EOD!AA69+MES_EOD!AB69</f>
        <v>0</v>
      </c>
      <c r="L69">
        <f>NDMC_EOD!AA69+NDMC_EOD!AB69</f>
        <v>1.8</v>
      </c>
      <c r="M69">
        <f>TPDDL_EOD!AA69+TPDDL_EOD!AB69</f>
        <v>11</v>
      </c>
      <c r="N69">
        <f t="shared" si="6"/>
        <v>37.07</v>
      </c>
      <c r="O69" s="113">
        <f t="shared" si="7"/>
        <v>0.22999999999999687</v>
      </c>
      <c r="P69">
        <v>16.099271648233071</v>
      </c>
      <c r="Q69">
        <v>8.3213110331804678</v>
      </c>
      <c r="R69">
        <v>0</v>
      </c>
      <c r="S69">
        <v>1.8111680604262206</v>
      </c>
      <c r="T69">
        <v>11.068249258160236</v>
      </c>
      <c r="U69" s="115">
        <f t="shared" si="8"/>
        <v>37.299999999999997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13"/>
      <c r="I70">
        <f>BRPL_EOD!AA70+BRPL_EOD!AB70</f>
        <v>16</v>
      </c>
      <c r="J70">
        <f>BYPL_EOD!AA70+BYPL_EOD!AB70</f>
        <v>8.27</v>
      </c>
      <c r="K70">
        <f>MES_EOD!AA70+MES_EOD!AB70</f>
        <v>0</v>
      </c>
      <c r="L70">
        <f>NDMC_EOD!AA70+NDMC_EOD!AB70</f>
        <v>1.8</v>
      </c>
      <c r="M70">
        <f>TPDDL_EOD!AA70+TPDDL_EOD!AB70</f>
        <v>11</v>
      </c>
      <c r="N70">
        <f t="shared" si="6"/>
        <v>37.07</v>
      </c>
      <c r="O70" s="113">
        <f t="shared" si="7"/>
        <v>0.22999999999999687</v>
      </c>
      <c r="P70">
        <v>16.099271648233071</v>
      </c>
      <c r="Q70">
        <v>8.3213110331804678</v>
      </c>
      <c r="R70">
        <v>0</v>
      </c>
      <c r="S70">
        <v>1.8111680604262206</v>
      </c>
      <c r="T70">
        <v>11.068249258160236</v>
      </c>
      <c r="U70" s="115">
        <f t="shared" si="8"/>
        <v>37.299999999999997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13"/>
      <c r="I71">
        <f>BRPL_EOD!AA71+BRPL_EOD!AB71</f>
        <v>16</v>
      </c>
      <c r="J71">
        <f>BYPL_EOD!AA71+BYPL_EOD!AB71</f>
        <v>8.75</v>
      </c>
      <c r="K71">
        <f>MES_EOD!AA71+MES_EOD!AB71</f>
        <v>0</v>
      </c>
      <c r="L71">
        <f>NDMC_EOD!AA71+NDMC_EOD!AB71</f>
        <v>1.9</v>
      </c>
      <c r="M71">
        <f>TPDDL_EOD!AA71+TPDDL_EOD!AB71</f>
        <v>11.41</v>
      </c>
      <c r="N71">
        <f t="shared" si="6"/>
        <v>38.06</v>
      </c>
      <c r="O71" s="113">
        <f t="shared" si="7"/>
        <v>0.23999999999999488</v>
      </c>
      <c r="P71">
        <v>16.100893326326851</v>
      </c>
      <c r="Q71">
        <v>8.8051760378349968</v>
      </c>
      <c r="R71">
        <v>0</v>
      </c>
      <c r="S71">
        <v>1.9119810825013133</v>
      </c>
      <c r="T71">
        <v>11.481949553336834</v>
      </c>
      <c r="U71" s="115">
        <f t="shared" si="8"/>
        <v>38.299999999999997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13"/>
      <c r="I72">
        <f>BRPL_EOD!AA72+BRPL_EOD!AB72</f>
        <v>16</v>
      </c>
      <c r="J72">
        <f>BYPL_EOD!AA72+BYPL_EOD!AB72</f>
        <v>8.75</v>
      </c>
      <c r="K72">
        <f>MES_EOD!AA72+MES_EOD!AB72</f>
        <v>0</v>
      </c>
      <c r="L72">
        <f>NDMC_EOD!AA72+NDMC_EOD!AB72</f>
        <v>1.9</v>
      </c>
      <c r="M72">
        <f>TPDDL_EOD!AA72+TPDDL_EOD!AB72</f>
        <v>11.41</v>
      </c>
      <c r="N72">
        <f t="shared" si="6"/>
        <v>38.06</v>
      </c>
      <c r="O72" s="113">
        <f t="shared" si="7"/>
        <v>0.23999999999999488</v>
      </c>
      <c r="P72">
        <v>16.100893326326851</v>
      </c>
      <c r="Q72">
        <v>8.8051760378349968</v>
      </c>
      <c r="R72">
        <v>0</v>
      </c>
      <c r="S72">
        <v>1.9119810825013133</v>
      </c>
      <c r="T72">
        <v>11.481949553336834</v>
      </c>
      <c r="U72" s="115">
        <f t="shared" si="8"/>
        <v>38.299999999999997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13"/>
      <c r="I73">
        <f>BRPL_EOD!AA73+BRPL_EOD!AB73</f>
        <v>16</v>
      </c>
      <c r="J73">
        <f>BYPL_EOD!AA73+BYPL_EOD!AB73</f>
        <v>8.75</v>
      </c>
      <c r="K73">
        <f>MES_EOD!AA73+MES_EOD!AB73</f>
        <v>0</v>
      </c>
      <c r="L73">
        <f>NDMC_EOD!AA73+NDMC_EOD!AB73</f>
        <v>1.9</v>
      </c>
      <c r="M73">
        <f>TPDDL_EOD!AA73+TPDDL_EOD!AB73</f>
        <v>11.41</v>
      </c>
      <c r="N73">
        <f t="shared" si="6"/>
        <v>38.06</v>
      </c>
      <c r="O73" s="113">
        <f t="shared" si="7"/>
        <v>0.23999999999999488</v>
      </c>
      <c r="P73">
        <v>16.100893326326851</v>
      </c>
      <c r="Q73">
        <v>8.8051760378349968</v>
      </c>
      <c r="R73">
        <v>0</v>
      </c>
      <c r="S73">
        <v>1.9119810825013133</v>
      </c>
      <c r="T73">
        <v>11.481949553336834</v>
      </c>
      <c r="U73" s="115">
        <f t="shared" si="8"/>
        <v>38.299999999999997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13"/>
      <c r="I74">
        <f>BRPL_EOD!AA74+BRPL_EOD!AB74</f>
        <v>16</v>
      </c>
      <c r="J74">
        <f>BYPL_EOD!AA74+BYPL_EOD!AB74</f>
        <v>8.75</v>
      </c>
      <c r="K74">
        <f>MES_EOD!AA74+MES_EOD!AB74</f>
        <v>0</v>
      </c>
      <c r="L74">
        <f>NDMC_EOD!AA74+NDMC_EOD!AB74</f>
        <v>1.9</v>
      </c>
      <c r="M74">
        <f>TPDDL_EOD!AA74+TPDDL_EOD!AB74</f>
        <v>11.41</v>
      </c>
      <c r="N74">
        <f t="shared" si="6"/>
        <v>38.06</v>
      </c>
      <c r="O74" s="113">
        <f t="shared" si="7"/>
        <v>0.23999999999999488</v>
      </c>
      <c r="P74">
        <v>16.100893326326851</v>
      </c>
      <c r="Q74">
        <v>8.8051760378349968</v>
      </c>
      <c r="R74">
        <v>0</v>
      </c>
      <c r="S74">
        <v>1.9119810825013133</v>
      </c>
      <c r="T74">
        <v>11.481949553336834</v>
      </c>
      <c r="U74" s="115">
        <f t="shared" si="8"/>
        <v>38.299999999999997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13"/>
      <c r="I75">
        <f>BRPL_EOD!AA75+BRPL_EOD!AB75</f>
        <v>16</v>
      </c>
      <c r="J75">
        <f>BYPL_EOD!AA75+BYPL_EOD!AB75</f>
        <v>8.75</v>
      </c>
      <c r="K75">
        <f>MES_EOD!AA75+MES_EOD!AB75</f>
        <v>0</v>
      </c>
      <c r="L75">
        <f>NDMC_EOD!AA75+NDMC_EOD!AB75</f>
        <v>1.9</v>
      </c>
      <c r="M75">
        <f>TPDDL_EOD!AA75+TPDDL_EOD!AB75</f>
        <v>11.41</v>
      </c>
      <c r="N75">
        <f t="shared" si="6"/>
        <v>38.06</v>
      </c>
      <c r="O75" s="113">
        <f t="shared" si="7"/>
        <v>0.53999999999999915</v>
      </c>
      <c r="P75">
        <v>16.227009984235416</v>
      </c>
      <c r="Q75">
        <v>8.8741460851287446</v>
      </c>
      <c r="R75">
        <v>0</v>
      </c>
      <c r="S75">
        <v>1.9269574356279557</v>
      </c>
      <c r="T75">
        <v>11.571886495007883</v>
      </c>
      <c r="U75" s="115">
        <f t="shared" si="8"/>
        <v>38.599999999999994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13"/>
      <c r="I76">
        <f>BRPL_EOD!AA76+BRPL_EOD!AB76</f>
        <v>16</v>
      </c>
      <c r="J76">
        <f>BYPL_EOD!AA76+BYPL_EOD!AB76</f>
        <v>8.75</v>
      </c>
      <c r="K76">
        <f>MES_EOD!AA76+MES_EOD!AB76</f>
        <v>0</v>
      </c>
      <c r="L76">
        <f>NDMC_EOD!AA76+NDMC_EOD!AB76</f>
        <v>1.9</v>
      </c>
      <c r="M76">
        <f>TPDDL_EOD!AA76+TPDDL_EOD!AB76</f>
        <v>11.41</v>
      </c>
      <c r="N76">
        <f t="shared" si="6"/>
        <v>38.06</v>
      </c>
      <c r="O76" s="113">
        <f t="shared" si="7"/>
        <v>0.53999999999999915</v>
      </c>
      <c r="P76">
        <v>16.227009984235416</v>
      </c>
      <c r="Q76">
        <v>8.8741460851287446</v>
      </c>
      <c r="R76">
        <v>0</v>
      </c>
      <c r="S76">
        <v>1.9269574356279557</v>
      </c>
      <c r="T76">
        <v>11.571886495007883</v>
      </c>
      <c r="U76" s="115">
        <f t="shared" si="8"/>
        <v>38.599999999999994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13"/>
      <c r="I77">
        <f>BRPL_EOD!AA77+BRPL_EOD!AB77</f>
        <v>16</v>
      </c>
      <c r="J77">
        <f>BYPL_EOD!AA77+BYPL_EOD!AB77</f>
        <v>8.75</v>
      </c>
      <c r="K77">
        <f>MES_EOD!AA77+MES_EOD!AB77</f>
        <v>0</v>
      </c>
      <c r="L77">
        <f>NDMC_EOD!AA77+NDMC_EOD!AB77</f>
        <v>1.9</v>
      </c>
      <c r="M77">
        <f>TPDDL_EOD!AA77+TPDDL_EOD!AB77</f>
        <v>11.41</v>
      </c>
      <c r="N77">
        <f t="shared" si="6"/>
        <v>38.06</v>
      </c>
      <c r="O77" s="113">
        <f t="shared" si="7"/>
        <v>0.53999999999999915</v>
      </c>
      <c r="P77">
        <v>16.227009984235416</v>
      </c>
      <c r="Q77">
        <v>8.8741460851287446</v>
      </c>
      <c r="R77">
        <v>0</v>
      </c>
      <c r="S77">
        <v>1.9269574356279557</v>
      </c>
      <c r="T77">
        <v>11.571886495007883</v>
      </c>
      <c r="U77" s="115">
        <f t="shared" si="8"/>
        <v>38.599999999999994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13"/>
      <c r="I78">
        <f>BRPL_EOD!AA78+BRPL_EOD!AB78</f>
        <v>16</v>
      </c>
      <c r="J78">
        <f>BYPL_EOD!AA78+BYPL_EOD!AB78</f>
        <v>8.75</v>
      </c>
      <c r="K78">
        <f>MES_EOD!AA78+MES_EOD!AB78</f>
        <v>0</v>
      </c>
      <c r="L78">
        <f>NDMC_EOD!AA78+NDMC_EOD!AB78</f>
        <v>1.9</v>
      </c>
      <c r="M78">
        <f>TPDDL_EOD!AA78+TPDDL_EOD!AB78</f>
        <v>11.41</v>
      </c>
      <c r="N78">
        <f t="shared" si="6"/>
        <v>38.06</v>
      </c>
      <c r="O78" s="113">
        <f t="shared" si="7"/>
        <v>0.53999999999999915</v>
      </c>
      <c r="P78">
        <v>16.227009984235416</v>
      </c>
      <c r="Q78">
        <v>8.8741460851287446</v>
      </c>
      <c r="R78">
        <v>0</v>
      </c>
      <c r="S78">
        <v>1.9269574356279557</v>
      </c>
      <c r="T78">
        <v>11.571886495007883</v>
      </c>
      <c r="U78" s="115">
        <f t="shared" si="8"/>
        <v>38.599999999999994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13"/>
      <c r="I79">
        <f>BRPL_EOD!AA79+BRPL_EOD!AB79</f>
        <v>16</v>
      </c>
      <c r="J79">
        <f>BYPL_EOD!AA79+BYPL_EOD!AB79</f>
        <v>8.75</v>
      </c>
      <c r="K79">
        <f>MES_EOD!AA79+MES_EOD!AB79</f>
        <v>0</v>
      </c>
      <c r="L79">
        <f>NDMC_EOD!AA79+NDMC_EOD!AB79</f>
        <v>1.9</v>
      </c>
      <c r="M79">
        <f>TPDDL_EOD!AA79+TPDDL_EOD!AB79</f>
        <v>11.41</v>
      </c>
      <c r="N79">
        <f t="shared" si="6"/>
        <v>38.06</v>
      </c>
      <c r="O79" s="113">
        <f t="shared" si="7"/>
        <v>0.53999999999999915</v>
      </c>
      <c r="P79">
        <v>16.227009984235416</v>
      </c>
      <c r="Q79">
        <v>8.8741460851287446</v>
      </c>
      <c r="R79">
        <v>0</v>
      </c>
      <c r="S79">
        <v>1.9269574356279557</v>
      </c>
      <c r="T79">
        <v>11.571886495007883</v>
      </c>
      <c r="U79" s="115">
        <f t="shared" si="8"/>
        <v>38.599999999999994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13"/>
      <c r="I80">
        <f>BRPL_EOD!AA80+BRPL_EOD!AB80</f>
        <v>16</v>
      </c>
      <c r="J80">
        <f>BYPL_EOD!AA80+BYPL_EOD!AB80</f>
        <v>8.75</v>
      </c>
      <c r="K80">
        <f>MES_EOD!AA80+MES_EOD!AB80</f>
        <v>0</v>
      </c>
      <c r="L80">
        <f>NDMC_EOD!AA80+NDMC_EOD!AB80</f>
        <v>1.9</v>
      </c>
      <c r="M80">
        <f>TPDDL_EOD!AA80+TPDDL_EOD!AB80</f>
        <v>11.41</v>
      </c>
      <c r="N80">
        <f t="shared" si="6"/>
        <v>38.06</v>
      </c>
      <c r="O80" s="113">
        <f t="shared" si="7"/>
        <v>0.53999999999999915</v>
      </c>
      <c r="P80">
        <v>16.227009984235416</v>
      </c>
      <c r="Q80">
        <v>8.8741460851287446</v>
      </c>
      <c r="R80">
        <v>0</v>
      </c>
      <c r="S80">
        <v>1.9269574356279557</v>
      </c>
      <c r="T80">
        <v>11.571886495007883</v>
      </c>
      <c r="U80" s="115">
        <f t="shared" si="8"/>
        <v>38.599999999999994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13"/>
      <c r="I81">
        <f>BRPL_EOD!AA81+BRPL_EOD!AB81</f>
        <v>16</v>
      </c>
      <c r="J81">
        <f>BYPL_EOD!AA81+BYPL_EOD!AB81</f>
        <v>8.75</v>
      </c>
      <c r="K81">
        <f>MES_EOD!AA81+MES_EOD!AB81</f>
        <v>0</v>
      </c>
      <c r="L81">
        <f>NDMC_EOD!AA81+NDMC_EOD!AB81</f>
        <v>1.9</v>
      </c>
      <c r="M81">
        <f>TPDDL_EOD!AA81+TPDDL_EOD!AB81</f>
        <v>11.41</v>
      </c>
      <c r="N81">
        <f t="shared" si="6"/>
        <v>38.06</v>
      </c>
      <c r="O81" s="113">
        <f t="shared" si="7"/>
        <v>0.53999999999999915</v>
      </c>
      <c r="P81">
        <v>16.227009984235416</v>
      </c>
      <c r="Q81">
        <v>8.8741460851287446</v>
      </c>
      <c r="R81">
        <v>0</v>
      </c>
      <c r="S81">
        <v>1.9269574356279557</v>
      </c>
      <c r="T81">
        <v>11.571886495007883</v>
      </c>
      <c r="U81" s="115">
        <f t="shared" si="8"/>
        <v>38.599999999999994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13"/>
      <c r="I82">
        <f>BRPL_EOD!AA82+BRPL_EOD!AB82</f>
        <v>16</v>
      </c>
      <c r="J82">
        <f>BYPL_EOD!AA82+BYPL_EOD!AB82</f>
        <v>8.75</v>
      </c>
      <c r="K82">
        <f>MES_EOD!AA82+MES_EOD!AB82</f>
        <v>0</v>
      </c>
      <c r="L82">
        <f>NDMC_EOD!AA82+NDMC_EOD!AB82</f>
        <v>1.9</v>
      </c>
      <c r="M82">
        <f>TPDDL_EOD!AA82+TPDDL_EOD!AB82</f>
        <v>11.41</v>
      </c>
      <c r="N82">
        <f t="shared" si="6"/>
        <v>38.06</v>
      </c>
      <c r="O82" s="113">
        <f t="shared" si="7"/>
        <v>0.53999999999999915</v>
      </c>
      <c r="P82">
        <v>16.227009984235416</v>
      </c>
      <c r="Q82">
        <v>8.8741460851287446</v>
      </c>
      <c r="R82">
        <v>0</v>
      </c>
      <c r="S82">
        <v>1.9269574356279557</v>
      </c>
      <c r="T82">
        <v>11.571886495007883</v>
      </c>
      <c r="U82" s="115">
        <f t="shared" si="8"/>
        <v>38.599999999999994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16</v>
      </c>
      <c r="J83">
        <f>BYPL_EOD!AA83+BYPL_EOD!AB83</f>
        <v>8.75</v>
      </c>
      <c r="K83">
        <f>MES_EOD!AA83+MES_EOD!AB83</f>
        <v>0</v>
      </c>
      <c r="L83">
        <f>NDMC_EOD!AA83+NDMC_EOD!AB83</f>
        <v>1.9</v>
      </c>
      <c r="M83">
        <f>TPDDL_EOD!AA83+TPDDL_EOD!AB83</f>
        <v>11.41</v>
      </c>
      <c r="N83">
        <f t="shared" si="6"/>
        <v>38.06</v>
      </c>
      <c r="O83" s="113">
        <f t="shared" si="7"/>
        <v>0.53999999999999915</v>
      </c>
      <c r="P83">
        <v>16.227009984235416</v>
      </c>
      <c r="Q83">
        <v>8.8741460851287446</v>
      </c>
      <c r="R83">
        <v>0</v>
      </c>
      <c r="S83">
        <v>1.9269574356279557</v>
      </c>
      <c r="T83">
        <v>11.571886495007883</v>
      </c>
      <c r="U83" s="115">
        <f t="shared" si="8"/>
        <v>38.599999999999994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16</v>
      </c>
      <c r="J84">
        <f>BYPL_EOD!AA84+BYPL_EOD!AB84</f>
        <v>8.75</v>
      </c>
      <c r="K84">
        <f>MES_EOD!AA84+MES_EOD!AB84</f>
        <v>0</v>
      </c>
      <c r="L84">
        <f>NDMC_EOD!AA84+NDMC_EOD!AB84</f>
        <v>1.9</v>
      </c>
      <c r="M84">
        <f>TPDDL_EOD!AA84+TPDDL_EOD!AB84</f>
        <v>11.41</v>
      </c>
      <c r="N84">
        <f t="shared" si="6"/>
        <v>38.06</v>
      </c>
      <c r="O84" s="113">
        <f t="shared" si="7"/>
        <v>0.53999999999999915</v>
      </c>
      <c r="P84">
        <v>16.227009984235416</v>
      </c>
      <c r="Q84">
        <v>8.8741460851287446</v>
      </c>
      <c r="R84">
        <v>0</v>
      </c>
      <c r="S84">
        <v>1.9269574356279557</v>
      </c>
      <c r="T84">
        <v>11.571886495007883</v>
      </c>
      <c r="U84" s="115">
        <f t="shared" si="8"/>
        <v>38.599999999999994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16</v>
      </c>
      <c r="J85">
        <f>BYPL_EOD!AA85+BYPL_EOD!AB85</f>
        <v>8.75</v>
      </c>
      <c r="K85">
        <f>MES_EOD!AA85+MES_EOD!AB85</f>
        <v>0</v>
      </c>
      <c r="L85">
        <f>NDMC_EOD!AA85+NDMC_EOD!AB85</f>
        <v>1.9</v>
      </c>
      <c r="M85">
        <f>TPDDL_EOD!AA85+TPDDL_EOD!AB85</f>
        <v>11.41</v>
      </c>
      <c r="N85">
        <f t="shared" si="6"/>
        <v>38.06</v>
      </c>
      <c r="O85" s="113">
        <f t="shared" si="7"/>
        <v>0.53999999999999915</v>
      </c>
      <c r="P85">
        <v>16.227009984235416</v>
      </c>
      <c r="Q85">
        <v>8.8741460851287446</v>
      </c>
      <c r="R85">
        <v>0</v>
      </c>
      <c r="S85">
        <v>1.9269574356279557</v>
      </c>
      <c r="T85">
        <v>11.571886495007883</v>
      </c>
      <c r="U85" s="115">
        <f t="shared" si="8"/>
        <v>38.599999999999994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16</v>
      </c>
      <c r="J86">
        <f>BYPL_EOD!AA86+BYPL_EOD!AB86</f>
        <v>8.75</v>
      </c>
      <c r="K86">
        <f>MES_EOD!AA86+MES_EOD!AB86</f>
        <v>0</v>
      </c>
      <c r="L86">
        <f>NDMC_EOD!AA86+NDMC_EOD!AB86</f>
        <v>1.9</v>
      </c>
      <c r="M86">
        <f>TPDDL_EOD!AA86+TPDDL_EOD!AB86</f>
        <v>11.41</v>
      </c>
      <c r="N86">
        <f t="shared" si="6"/>
        <v>38.06</v>
      </c>
      <c r="O86" s="113">
        <f t="shared" si="7"/>
        <v>0.53999999999999915</v>
      </c>
      <c r="P86">
        <v>16.227009984235416</v>
      </c>
      <c r="Q86">
        <v>8.8741460851287446</v>
      </c>
      <c r="R86">
        <v>0</v>
      </c>
      <c r="S86">
        <v>1.9269574356279557</v>
      </c>
      <c r="T86">
        <v>11.571886495007883</v>
      </c>
      <c r="U86" s="115">
        <f t="shared" si="8"/>
        <v>38.599999999999994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16</v>
      </c>
      <c r="J87">
        <f>BYPL_EOD!AA87+BYPL_EOD!AB87</f>
        <v>8.75</v>
      </c>
      <c r="K87">
        <f>MES_EOD!AA87+MES_EOD!AB87</f>
        <v>0</v>
      </c>
      <c r="L87">
        <f>NDMC_EOD!AA87+NDMC_EOD!AB87</f>
        <v>1.9</v>
      </c>
      <c r="M87">
        <f>TPDDL_EOD!AA87+TPDDL_EOD!AB87</f>
        <v>11.41</v>
      </c>
      <c r="N87">
        <f t="shared" si="6"/>
        <v>38.06</v>
      </c>
      <c r="O87" s="113">
        <f t="shared" si="7"/>
        <v>0.53999999999999915</v>
      </c>
      <c r="P87">
        <v>16.227009984235416</v>
      </c>
      <c r="Q87">
        <v>8.8741460851287446</v>
      </c>
      <c r="R87">
        <v>0</v>
      </c>
      <c r="S87">
        <v>1.9269574356279557</v>
      </c>
      <c r="T87">
        <v>11.571886495007883</v>
      </c>
      <c r="U87" s="115">
        <f t="shared" si="8"/>
        <v>38.599999999999994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16</v>
      </c>
      <c r="J88">
        <f>BYPL_EOD!AA88+BYPL_EOD!AB88</f>
        <v>8.75</v>
      </c>
      <c r="K88">
        <f>MES_EOD!AA88+MES_EOD!AB88</f>
        <v>0</v>
      </c>
      <c r="L88">
        <f>NDMC_EOD!AA88+NDMC_EOD!AB88</f>
        <v>1.9</v>
      </c>
      <c r="M88">
        <f>TPDDL_EOD!AA88+TPDDL_EOD!AB88</f>
        <v>11.41</v>
      </c>
      <c r="N88">
        <f t="shared" si="6"/>
        <v>38.06</v>
      </c>
      <c r="O88" s="113">
        <f t="shared" si="7"/>
        <v>0.53999999999999915</v>
      </c>
      <c r="P88">
        <v>16.227009984235416</v>
      </c>
      <c r="Q88">
        <v>8.8741460851287446</v>
      </c>
      <c r="R88">
        <v>0</v>
      </c>
      <c r="S88">
        <v>1.9269574356279557</v>
      </c>
      <c r="T88">
        <v>11.571886495007883</v>
      </c>
      <c r="U88" s="115">
        <f t="shared" si="8"/>
        <v>38.599999999999994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16</v>
      </c>
      <c r="J89">
        <f>BYPL_EOD!AA89+BYPL_EOD!AB89</f>
        <v>8.75</v>
      </c>
      <c r="K89">
        <f>MES_EOD!AA89+MES_EOD!AB89</f>
        <v>0</v>
      </c>
      <c r="L89">
        <f>NDMC_EOD!AA89+NDMC_EOD!AB89</f>
        <v>1.9</v>
      </c>
      <c r="M89">
        <f>TPDDL_EOD!AA89+TPDDL_EOD!AB89</f>
        <v>11.41</v>
      </c>
      <c r="N89">
        <f t="shared" si="6"/>
        <v>38.06</v>
      </c>
      <c r="O89" s="113">
        <f t="shared" si="7"/>
        <v>0.53999999999999915</v>
      </c>
      <c r="P89">
        <v>16.227009984235416</v>
      </c>
      <c r="Q89">
        <v>8.8741460851287446</v>
      </c>
      <c r="R89">
        <v>0</v>
      </c>
      <c r="S89">
        <v>1.9269574356279557</v>
      </c>
      <c r="T89">
        <v>11.571886495007883</v>
      </c>
      <c r="U89" s="115">
        <f t="shared" si="8"/>
        <v>38.599999999999994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16</v>
      </c>
      <c r="J90">
        <f>BYPL_EOD!AA90+BYPL_EOD!AB90</f>
        <v>8.75</v>
      </c>
      <c r="K90">
        <f>MES_EOD!AA90+MES_EOD!AB90</f>
        <v>0</v>
      </c>
      <c r="L90">
        <f>NDMC_EOD!AA90+NDMC_EOD!AB90</f>
        <v>1.9</v>
      </c>
      <c r="M90">
        <f>TPDDL_EOD!AA90+TPDDL_EOD!AB90</f>
        <v>11.41</v>
      </c>
      <c r="N90">
        <f t="shared" si="6"/>
        <v>38.06</v>
      </c>
      <c r="O90" s="113">
        <f t="shared" si="7"/>
        <v>0.53999999999999915</v>
      </c>
      <c r="P90">
        <v>16.227009984235416</v>
      </c>
      <c r="Q90">
        <v>8.8741460851287446</v>
      </c>
      <c r="R90">
        <v>0</v>
      </c>
      <c r="S90">
        <v>1.9269574356279557</v>
      </c>
      <c r="T90">
        <v>11.571886495007883</v>
      </c>
      <c r="U90" s="115">
        <f t="shared" si="8"/>
        <v>38.599999999999994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16</v>
      </c>
      <c r="J91">
        <f>BYPL_EOD!AA91+BYPL_EOD!AB91</f>
        <v>8.75</v>
      </c>
      <c r="K91">
        <f>MES_EOD!AA91+MES_EOD!AB91</f>
        <v>0</v>
      </c>
      <c r="L91">
        <f>NDMC_EOD!AA91+NDMC_EOD!AB91</f>
        <v>1.9</v>
      </c>
      <c r="M91">
        <f>TPDDL_EOD!AA91+TPDDL_EOD!AB91</f>
        <v>11.41</v>
      </c>
      <c r="N91">
        <f t="shared" si="6"/>
        <v>38.06</v>
      </c>
      <c r="O91" s="113">
        <f t="shared" si="7"/>
        <v>0.53999999999999915</v>
      </c>
      <c r="P91">
        <v>16.227009984235416</v>
      </c>
      <c r="Q91">
        <v>8.8741460851287446</v>
      </c>
      <c r="R91">
        <v>0</v>
      </c>
      <c r="S91">
        <v>1.9269574356279557</v>
      </c>
      <c r="T91">
        <v>11.571886495007883</v>
      </c>
      <c r="U91" s="115">
        <f t="shared" si="8"/>
        <v>38.599999999999994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16</v>
      </c>
      <c r="J92">
        <f>BYPL_EOD!AA92+BYPL_EOD!AB92</f>
        <v>8.75</v>
      </c>
      <c r="K92">
        <f>MES_EOD!AA92+MES_EOD!AB92</f>
        <v>0</v>
      </c>
      <c r="L92">
        <f>NDMC_EOD!AA92+NDMC_EOD!AB92</f>
        <v>1.9</v>
      </c>
      <c r="M92">
        <f>TPDDL_EOD!AA92+TPDDL_EOD!AB92</f>
        <v>11.41</v>
      </c>
      <c r="N92">
        <f t="shared" si="6"/>
        <v>38.06</v>
      </c>
      <c r="O92" s="113">
        <f t="shared" si="7"/>
        <v>0.53999999999999915</v>
      </c>
      <c r="P92">
        <v>16.227009984235416</v>
      </c>
      <c r="Q92">
        <v>8.8741460851287446</v>
      </c>
      <c r="R92">
        <v>0</v>
      </c>
      <c r="S92">
        <v>1.9269574356279557</v>
      </c>
      <c r="T92">
        <v>11.571886495007883</v>
      </c>
      <c r="U92" s="115">
        <f t="shared" si="8"/>
        <v>38.599999999999994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16</v>
      </c>
      <c r="J93">
        <f>BYPL_EOD!AA93+BYPL_EOD!AB93</f>
        <v>8.75</v>
      </c>
      <c r="K93">
        <f>MES_EOD!AA93+MES_EOD!AB93</f>
        <v>0</v>
      </c>
      <c r="L93">
        <f>NDMC_EOD!AA93+NDMC_EOD!AB93</f>
        <v>1.9</v>
      </c>
      <c r="M93">
        <f>TPDDL_EOD!AA93+TPDDL_EOD!AB93</f>
        <v>11.41</v>
      </c>
      <c r="N93">
        <f t="shared" si="6"/>
        <v>38.06</v>
      </c>
      <c r="O93" s="113">
        <f t="shared" si="7"/>
        <v>0.53999999999999915</v>
      </c>
      <c r="P93">
        <v>16.227009984235416</v>
      </c>
      <c r="Q93">
        <v>8.8741460851287446</v>
      </c>
      <c r="R93">
        <v>0</v>
      </c>
      <c r="S93">
        <v>1.9269574356279557</v>
      </c>
      <c r="T93">
        <v>11.571886495007883</v>
      </c>
      <c r="U93" s="115">
        <f t="shared" si="8"/>
        <v>38.599999999999994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16</v>
      </c>
      <c r="J94">
        <f>BYPL_EOD!AA94+BYPL_EOD!AB94</f>
        <v>8.75</v>
      </c>
      <c r="K94">
        <f>MES_EOD!AA94+MES_EOD!AB94</f>
        <v>0</v>
      </c>
      <c r="L94">
        <f>NDMC_EOD!AA94+NDMC_EOD!AB94</f>
        <v>1.9</v>
      </c>
      <c r="M94">
        <f>TPDDL_EOD!AA94+TPDDL_EOD!AB94</f>
        <v>11.41</v>
      </c>
      <c r="N94">
        <f t="shared" si="6"/>
        <v>38.06</v>
      </c>
      <c r="O94" s="113">
        <f t="shared" si="7"/>
        <v>0.53999999999999915</v>
      </c>
      <c r="P94">
        <v>16.227009984235416</v>
      </c>
      <c r="Q94">
        <v>8.8741460851287446</v>
      </c>
      <c r="R94">
        <v>0</v>
      </c>
      <c r="S94">
        <v>1.9269574356279557</v>
      </c>
      <c r="T94">
        <v>11.571886495007883</v>
      </c>
      <c r="U94" s="115">
        <f t="shared" si="8"/>
        <v>38.599999999999994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16</v>
      </c>
      <c r="J95">
        <f>BYPL_EOD!AA95+BYPL_EOD!AB95</f>
        <v>8.75</v>
      </c>
      <c r="K95">
        <f>MES_EOD!AA95+MES_EOD!AB95</f>
        <v>0</v>
      </c>
      <c r="L95">
        <f>NDMC_EOD!AA95+NDMC_EOD!AB95</f>
        <v>1.9</v>
      </c>
      <c r="M95">
        <f>TPDDL_EOD!AA95+TPDDL_EOD!AB95</f>
        <v>11.41</v>
      </c>
      <c r="N95">
        <f t="shared" si="6"/>
        <v>38.06</v>
      </c>
      <c r="O95" s="113">
        <f t="shared" si="7"/>
        <v>0.53999999999999915</v>
      </c>
      <c r="P95">
        <v>16.227009984235416</v>
      </c>
      <c r="Q95">
        <v>8.8741460851287446</v>
      </c>
      <c r="R95">
        <v>0</v>
      </c>
      <c r="S95">
        <v>1.9269574356279557</v>
      </c>
      <c r="T95">
        <v>11.571886495007883</v>
      </c>
      <c r="U95" s="115">
        <f t="shared" si="8"/>
        <v>38.599999999999994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16</v>
      </c>
      <c r="J96">
        <f>BYPL_EOD!AA96+BYPL_EOD!AB96</f>
        <v>8.75</v>
      </c>
      <c r="K96">
        <f>MES_EOD!AA96+MES_EOD!AB96</f>
        <v>0</v>
      </c>
      <c r="L96">
        <f>NDMC_EOD!AA96+NDMC_EOD!AB96</f>
        <v>1.9</v>
      </c>
      <c r="M96">
        <f>TPDDL_EOD!AA96+TPDDL_EOD!AB96</f>
        <v>11.41</v>
      </c>
      <c r="N96">
        <f t="shared" si="6"/>
        <v>38.06</v>
      </c>
      <c r="O96" s="113">
        <f t="shared" si="7"/>
        <v>0.53999999999999915</v>
      </c>
      <c r="P96">
        <v>16.227009984235416</v>
      </c>
      <c r="Q96">
        <v>8.8741460851287446</v>
      </c>
      <c r="R96">
        <v>0</v>
      </c>
      <c r="S96">
        <v>1.9269574356279557</v>
      </c>
      <c r="T96">
        <v>11.571886495007883</v>
      </c>
      <c r="U96" s="115">
        <f t="shared" si="8"/>
        <v>38.599999999999994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16</v>
      </c>
      <c r="J97">
        <f>BYPL_EOD!AA97+BYPL_EOD!AB97</f>
        <v>8.75</v>
      </c>
      <c r="K97">
        <f>MES_EOD!AA97+MES_EOD!AB97</f>
        <v>0</v>
      </c>
      <c r="L97">
        <f>NDMC_EOD!AA97+NDMC_EOD!AB97</f>
        <v>1.9</v>
      </c>
      <c r="M97">
        <f>TPDDL_EOD!AA97+TPDDL_EOD!AB97</f>
        <v>11.41</v>
      </c>
      <c r="N97">
        <f t="shared" si="6"/>
        <v>38.06</v>
      </c>
      <c r="O97" s="113">
        <f t="shared" si="7"/>
        <v>0.53999999999999915</v>
      </c>
      <c r="P97">
        <v>16.227009984235416</v>
      </c>
      <c r="Q97">
        <v>8.8741460851287446</v>
      </c>
      <c r="R97">
        <v>0</v>
      </c>
      <c r="S97">
        <v>1.9269574356279557</v>
      </c>
      <c r="T97">
        <v>11.571886495007883</v>
      </c>
      <c r="U97" s="115">
        <f t="shared" si="8"/>
        <v>38.599999999999994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16</v>
      </c>
      <c r="J98">
        <f>BYPL_EOD!AA98+BYPL_EOD!AB98</f>
        <v>8.75</v>
      </c>
      <c r="K98">
        <f>MES_EOD!AA98+MES_EOD!AB98</f>
        <v>0</v>
      </c>
      <c r="L98">
        <f>NDMC_EOD!AA98+NDMC_EOD!AB98</f>
        <v>1.9</v>
      </c>
      <c r="M98">
        <f>TPDDL_EOD!AA98+TPDDL_EOD!AB98</f>
        <v>11.41</v>
      </c>
      <c r="N98">
        <f t="shared" si="6"/>
        <v>38.06</v>
      </c>
      <c r="O98" s="113">
        <f t="shared" si="7"/>
        <v>0.53999999999999915</v>
      </c>
      <c r="P98">
        <v>16.227009984235416</v>
      </c>
      <c r="Q98">
        <v>8.8741460851287446</v>
      </c>
      <c r="R98">
        <v>0</v>
      </c>
      <c r="S98">
        <v>1.9269574356279557</v>
      </c>
      <c r="T98">
        <v>11.571886495007883</v>
      </c>
      <c r="U98" s="115">
        <f t="shared" si="8"/>
        <v>38.599999999999994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0.91370000000000007</v>
      </c>
      <c r="E99" s="115">
        <f t="shared" si="12"/>
        <v>0</v>
      </c>
      <c r="F99" s="115">
        <f t="shared" si="12"/>
        <v>2.016</v>
      </c>
      <c r="G99" s="115">
        <f t="shared" si="12"/>
        <v>0.91370000000000007</v>
      </c>
      <c r="H99" s="115"/>
      <c r="I99" s="115">
        <f t="shared" si="12"/>
        <v>0.38400000000000001</v>
      </c>
      <c r="J99" s="115">
        <f t="shared" si="12"/>
        <v>0.20519999999999994</v>
      </c>
      <c r="K99" s="115">
        <f t="shared" si="12"/>
        <v>0</v>
      </c>
      <c r="L99" s="115">
        <f t="shared" si="12"/>
        <v>4.4600000000000029E-2</v>
      </c>
      <c r="M99" s="115">
        <f t="shared" si="12"/>
        <v>0.26973999999999987</v>
      </c>
      <c r="N99" s="115">
        <f t="shared" si="12"/>
        <v>0.90354000000000001</v>
      </c>
      <c r="O99" s="115">
        <f t="shared" si="12"/>
        <v>1.0159999999999961E-2</v>
      </c>
      <c r="P99" s="115">
        <f t="shared" si="12"/>
        <v>0.38831381342281623</v>
      </c>
      <c r="Q99" s="115">
        <f t="shared" si="12"/>
        <v>0.20750991250734796</v>
      </c>
      <c r="R99" s="115">
        <f t="shared" si="12"/>
        <v>0</v>
      </c>
      <c r="S99" s="115">
        <f t="shared" si="12"/>
        <v>4.5102014467239868E-2</v>
      </c>
      <c r="T99" s="115">
        <f t="shared" si="12"/>
        <v>0.27277425960259521</v>
      </c>
      <c r="U99" s="115">
        <f t="shared" si="12"/>
        <v>0.91370000000000007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221.36</v>
      </c>
      <c r="E27">
        <f>BAWANA!AM27</f>
        <v>0</v>
      </c>
      <c r="F27">
        <f t="shared" si="4"/>
        <v>256</v>
      </c>
      <c r="G27">
        <f t="shared" si="5"/>
        <v>221.36</v>
      </c>
      <c r="H27" s="113"/>
      <c r="I27">
        <f>BRPL_EOD!AI27+BRPL_EOD!AJ27</f>
        <v>84</v>
      </c>
      <c r="J27">
        <f>BYPL_EOD!AI27+BYPL_EOD!AJ27</f>
        <v>45</v>
      </c>
      <c r="K27">
        <f>MES_EOD!AI27+MES_EOD!AJ27</f>
        <v>5</v>
      </c>
      <c r="L27">
        <f>NDMC_EOD!AI27+NDMC_EOD!AJ27</f>
        <v>17.75</v>
      </c>
      <c r="M27">
        <f>TPDDL_EOD!AI27+TPDDL_EOD!AJ27</f>
        <v>69.61</v>
      </c>
      <c r="N27">
        <f t="shared" si="0"/>
        <v>221.36</v>
      </c>
      <c r="O27" s="113">
        <f t="shared" si="1"/>
        <v>0</v>
      </c>
      <c r="P27">
        <v>84</v>
      </c>
      <c r="Q27">
        <v>45</v>
      </c>
      <c r="R27">
        <v>5</v>
      </c>
      <c r="S27">
        <v>17.75</v>
      </c>
      <c r="T27">
        <v>69.61</v>
      </c>
      <c r="U27" s="115">
        <f t="shared" si="2"/>
        <v>221.36</v>
      </c>
      <c r="V27" s="113">
        <f t="shared" si="3"/>
        <v>0</v>
      </c>
      <c r="Y27">
        <f>BAWANA!AW27+BAWANA!AX27</f>
        <v>24.32</v>
      </c>
      <c r="Z27">
        <f>BAWANA!BD27+BAWANA!BE27</f>
        <v>24.32</v>
      </c>
      <c r="AA27">
        <f>BAWANA!X27+BAWANA!Y27</f>
        <v>24.32</v>
      </c>
      <c r="AB27">
        <f>BAWANA!AE27+BAWANA!AF27</f>
        <v>24.32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218.11</v>
      </c>
      <c r="E28">
        <f>BAWANA!AM28</f>
        <v>0</v>
      </c>
      <c r="F28">
        <f t="shared" si="4"/>
        <v>256</v>
      </c>
      <c r="G28">
        <f t="shared" si="5"/>
        <v>218.11</v>
      </c>
      <c r="H28" s="113"/>
      <c r="I28">
        <f>BRPL_EOD!AI28+BRPL_EOD!AJ28</f>
        <v>84</v>
      </c>
      <c r="J28">
        <f>BYPL_EOD!AI28+BYPL_EOD!AJ28</f>
        <v>45</v>
      </c>
      <c r="K28">
        <f>MES_EOD!AI28+MES_EOD!AJ28</f>
        <v>5</v>
      </c>
      <c r="L28">
        <f>NDMC_EOD!AI28+NDMC_EOD!AJ28</f>
        <v>14.51</v>
      </c>
      <c r="M28">
        <f>TPDDL_EOD!AI28+TPDDL_EOD!AJ28</f>
        <v>69.61</v>
      </c>
      <c r="N28">
        <f t="shared" si="0"/>
        <v>218.12</v>
      </c>
      <c r="O28" s="113">
        <f t="shared" si="1"/>
        <v>-9.9999999999909051E-3</v>
      </c>
      <c r="P28">
        <v>83.996148908857506</v>
      </c>
      <c r="Q28">
        <v>44.997936915459384</v>
      </c>
      <c r="R28">
        <v>4.9997707683843755</v>
      </c>
      <c r="S28">
        <v>14.509334769851458</v>
      </c>
      <c r="T28">
        <v>69.606808637447273</v>
      </c>
      <c r="U28" s="115">
        <f t="shared" si="2"/>
        <v>218.10999999999999</v>
      </c>
      <c r="V28" s="113">
        <f t="shared" si="3"/>
        <v>0</v>
      </c>
      <c r="Y28">
        <f>BAWANA!AW28+BAWANA!AX28</f>
        <v>19.89</v>
      </c>
      <c r="Z28">
        <f>BAWANA!BD28+BAWANA!BE28</f>
        <v>32</v>
      </c>
      <c r="AA28">
        <f>BAWANA!X28+BAWANA!Y28</f>
        <v>19.89</v>
      </c>
      <c r="AB28">
        <f>BAWANA!AE28+BAWANA!AF28</f>
        <v>32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13"/>
      <c r="I29">
        <f>BRPL_EOD!AI29+BRPL_EOD!AJ29</f>
        <v>84</v>
      </c>
      <c r="J29">
        <f>BYPL_EOD!AI29+BYPL_EOD!AJ29</f>
        <v>45</v>
      </c>
      <c r="K29">
        <f>MES_EOD!AI29+MES_EOD!AJ29</f>
        <v>5</v>
      </c>
      <c r="L29">
        <f>NDMC_EOD!AI29+NDMC_EOD!AJ29</f>
        <v>2.39</v>
      </c>
      <c r="M29">
        <f>TPDDL_EOD!AI29+TPDDL_EOD!AJ29</f>
        <v>69.61</v>
      </c>
      <c r="N29">
        <f t="shared" si="0"/>
        <v>206</v>
      </c>
      <c r="O29" s="113">
        <f t="shared" si="1"/>
        <v>0</v>
      </c>
      <c r="P29">
        <v>84</v>
      </c>
      <c r="Q29">
        <v>45</v>
      </c>
      <c r="R29">
        <v>5</v>
      </c>
      <c r="S29">
        <v>2.39</v>
      </c>
      <c r="T29">
        <v>69.61</v>
      </c>
      <c r="U29" s="115">
        <f t="shared" si="2"/>
        <v>206</v>
      </c>
      <c r="V29" s="113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213.61</v>
      </c>
      <c r="E30">
        <f>BAWANA!AM30</f>
        <v>0</v>
      </c>
      <c r="F30">
        <f t="shared" si="4"/>
        <v>256</v>
      </c>
      <c r="G30">
        <f t="shared" si="5"/>
        <v>213.61</v>
      </c>
      <c r="H30" s="113"/>
      <c r="I30">
        <f>BRPL_EOD!AI30+BRPL_EOD!AJ30</f>
        <v>84</v>
      </c>
      <c r="J30">
        <f>BYPL_EOD!AI30+BYPL_EOD!AJ30</f>
        <v>55</v>
      </c>
      <c r="K30">
        <f>MES_EOD!AI30+MES_EOD!AJ30</f>
        <v>5</v>
      </c>
      <c r="L30">
        <f>NDMC_EOD!AI30+NDMC_EOD!AJ30</f>
        <v>0</v>
      </c>
      <c r="M30">
        <f>TPDDL_EOD!AI30+TPDDL_EOD!AJ30</f>
        <v>69.61</v>
      </c>
      <c r="N30">
        <f t="shared" si="0"/>
        <v>213.61</v>
      </c>
      <c r="O30" s="113">
        <f t="shared" si="1"/>
        <v>0</v>
      </c>
      <c r="P30">
        <v>84</v>
      </c>
      <c r="Q30">
        <v>55</v>
      </c>
      <c r="R30">
        <v>5</v>
      </c>
      <c r="S30">
        <v>0</v>
      </c>
      <c r="T30">
        <v>69.61</v>
      </c>
      <c r="U30" s="115">
        <f t="shared" si="2"/>
        <v>213.61</v>
      </c>
      <c r="V30" s="113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229.22000000000003</v>
      </c>
      <c r="E31">
        <f>BAWANA!AM31</f>
        <v>0</v>
      </c>
      <c r="F31">
        <f t="shared" si="4"/>
        <v>256</v>
      </c>
      <c r="G31">
        <f t="shared" si="5"/>
        <v>229.22000000000003</v>
      </c>
      <c r="H31" s="113"/>
      <c r="I31">
        <f>BRPL_EOD!AI31+BRPL_EOD!AJ31</f>
        <v>99.61</v>
      </c>
      <c r="J31">
        <f>BYPL_EOD!AI31+BYPL_EOD!AJ31</f>
        <v>55</v>
      </c>
      <c r="K31">
        <f>MES_EOD!AI31+MES_EOD!AJ31</f>
        <v>5</v>
      </c>
      <c r="L31">
        <f>NDMC_EOD!AI31+NDMC_EOD!AJ31</f>
        <v>0</v>
      </c>
      <c r="M31">
        <f>TPDDL_EOD!AI31+TPDDL_EOD!AJ31</f>
        <v>69.61</v>
      </c>
      <c r="N31">
        <f t="shared" si="0"/>
        <v>229.22000000000003</v>
      </c>
      <c r="O31" s="113">
        <f t="shared" si="1"/>
        <v>0</v>
      </c>
      <c r="P31">
        <v>99.61</v>
      </c>
      <c r="Q31">
        <v>55</v>
      </c>
      <c r="R31">
        <v>5</v>
      </c>
      <c r="S31">
        <v>0</v>
      </c>
      <c r="T31">
        <v>69.61</v>
      </c>
      <c r="U31" s="115">
        <f t="shared" si="2"/>
        <v>229.22000000000003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229.22000000000003</v>
      </c>
      <c r="E32">
        <f>BAWANA!AM32</f>
        <v>0</v>
      </c>
      <c r="F32">
        <f t="shared" si="4"/>
        <v>256</v>
      </c>
      <c r="G32">
        <f t="shared" si="5"/>
        <v>229.22000000000003</v>
      </c>
      <c r="H32" s="113"/>
      <c r="I32">
        <f>BRPL_EOD!AI32+BRPL_EOD!AJ32</f>
        <v>99.61</v>
      </c>
      <c r="J32">
        <f>BYPL_EOD!AI32+BYPL_EOD!AJ32</f>
        <v>55</v>
      </c>
      <c r="K32">
        <f>MES_EOD!AI32+MES_EOD!AJ32</f>
        <v>5</v>
      </c>
      <c r="L32">
        <f>NDMC_EOD!AI32+NDMC_EOD!AJ32</f>
        <v>0</v>
      </c>
      <c r="M32">
        <f>TPDDL_EOD!AI32+TPDDL_EOD!AJ32</f>
        <v>69.61</v>
      </c>
      <c r="N32">
        <f t="shared" si="0"/>
        <v>229.22000000000003</v>
      </c>
      <c r="O32" s="113">
        <f t="shared" si="1"/>
        <v>0</v>
      </c>
      <c r="P32">
        <v>99.61</v>
      </c>
      <c r="Q32">
        <v>55</v>
      </c>
      <c r="R32">
        <v>5</v>
      </c>
      <c r="S32">
        <v>0</v>
      </c>
      <c r="T32">
        <v>69.61</v>
      </c>
      <c r="U32" s="115">
        <f t="shared" si="2"/>
        <v>229.22000000000003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229.22000000000003</v>
      </c>
      <c r="E33">
        <f>BAWANA!AM33</f>
        <v>0</v>
      </c>
      <c r="F33">
        <f t="shared" si="4"/>
        <v>256</v>
      </c>
      <c r="G33">
        <f t="shared" si="5"/>
        <v>229.22000000000003</v>
      </c>
      <c r="H33" s="113"/>
      <c r="I33">
        <f>BRPL_EOD!AI33+BRPL_EOD!AJ33</f>
        <v>99.61</v>
      </c>
      <c r="J33">
        <f>BYPL_EOD!AI33+BYPL_EOD!AJ33</f>
        <v>55</v>
      </c>
      <c r="K33">
        <f>MES_EOD!AI33+MES_EOD!AJ33</f>
        <v>5</v>
      </c>
      <c r="L33">
        <f>NDMC_EOD!AI33+NDMC_EOD!AJ33</f>
        <v>0</v>
      </c>
      <c r="M33">
        <f>TPDDL_EOD!AI33+TPDDL_EOD!AJ33</f>
        <v>69.61</v>
      </c>
      <c r="N33">
        <f t="shared" si="0"/>
        <v>229.22000000000003</v>
      </c>
      <c r="O33" s="113">
        <f t="shared" si="1"/>
        <v>0</v>
      </c>
      <c r="P33">
        <v>99.61</v>
      </c>
      <c r="Q33">
        <v>55</v>
      </c>
      <c r="R33">
        <v>5</v>
      </c>
      <c r="S33">
        <v>0</v>
      </c>
      <c r="T33">
        <v>69.61</v>
      </c>
      <c r="U33" s="115">
        <f t="shared" si="2"/>
        <v>229.22000000000003</v>
      </c>
      <c r="V33" s="113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229.22000000000003</v>
      </c>
      <c r="E34">
        <f>BAWANA!AM34</f>
        <v>0</v>
      </c>
      <c r="F34">
        <f t="shared" si="4"/>
        <v>256</v>
      </c>
      <c r="G34">
        <f t="shared" si="5"/>
        <v>229.22000000000003</v>
      </c>
      <c r="H34" s="113"/>
      <c r="I34">
        <f>BRPL_EOD!AI34+BRPL_EOD!AJ34</f>
        <v>99.61</v>
      </c>
      <c r="J34">
        <f>BYPL_EOD!AI34+BYPL_EOD!AJ34</f>
        <v>55</v>
      </c>
      <c r="K34">
        <f>MES_EOD!AI34+MES_EOD!AJ34</f>
        <v>5</v>
      </c>
      <c r="L34">
        <f>NDMC_EOD!AI34+NDMC_EOD!AJ34</f>
        <v>0</v>
      </c>
      <c r="M34">
        <f>TPDDL_EOD!AI34+TPDDL_EOD!AJ34</f>
        <v>69.61</v>
      </c>
      <c r="N34">
        <f t="shared" si="0"/>
        <v>229.22000000000003</v>
      </c>
      <c r="O34" s="113">
        <f t="shared" si="1"/>
        <v>0</v>
      </c>
      <c r="P34">
        <v>99.61</v>
      </c>
      <c r="Q34">
        <v>55</v>
      </c>
      <c r="R34">
        <v>5</v>
      </c>
      <c r="S34">
        <v>0</v>
      </c>
      <c r="T34">
        <v>69.61</v>
      </c>
      <c r="U34" s="115">
        <f t="shared" si="2"/>
        <v>229.22000000000003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229.22000000000003</v>
      </c>
      <c r="E35">
        <f>BAWANA!AM35</f>
        <v>0</v>
      </c>
      <c r="F35">
        <f t="shared" si="4"/>
        <v>256</v>
      </c>
      <c r="G35">
        <f t="shared" si="5"/>
        <v>229.22000000000003</v>
      </c>
      <c r="H35" s="113"/>
      <c r="I35">
        <f>BRPL_EOD!AI35+BRPL_EOD!AJ35</f>
        <v>99.61</v>
      </c>
      <c r="J35">
        <f>BYPL_EOD!AI35+BYPL_EOD!AJ35</f>
        <v>55</v>
      </c>
      <c r="K35">
        <f>MES_EOD!AI35+MES_EOD!AJ35</f>
        <v>5</v>
      </c>
      <c r="L35">
        <f>NDMC_EOD!AI35+NDMC_EOD!AJ35</f>
        <v>0</v>
      </c>
      <c r="M35">
        <f>TPDDL_EOD!AI35+TPDDL_EOD!AJ35</f>
        <v>69.61</v>
      </c>
      <c r="N35">
        <f t="shared" si="0"/>
        <v>229.22000000000003</v>
      </c>
      <c r="O35" s="113">
        <f t="shared" si="1"/>
        <v>0</v>
      </c>
      <c r="P35">
        <v>99.61</v>
      </c>
      <c r="Q35">
        <v>55</v>
      </c>
      <c r="R35">
        <v>5</v>
      </c>
      <c r="S35">
        <v>0</v>
      </c>
      <c r="T35">
        <v>69.61</v>
      </c>
      <c r="U35" s="115">
        <f t="shared" si="2"/>
        <v>229.22000000000003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219.22000000000003</v>
      </c>
      <c r="E36">
        <f>BAWANA!AM36</f>
        <v>0</v>
      </c>
      <c r="F36">
        <f t="shared" si="4"/>
        <v>256</v>
      </c>
      <c r="G36">
        <f t="shared" si="5"/>
        <v>219.22000000000003</v>
      </c>
      <c r="H36" s="113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0</v>
      </c>
      <c r="M36">
        <f>TPDDL_EOD!AI36+TPDDL_EOD!AJ36</f>
        <v>69.61</v>
      </c>
      <c r="N36">
        <f t="shared" si="0"/>
        <v>219.22000000000003</v>
      </c>
      <c r="O36" s="113">
        <f t="shared" si="1"/>
        <v>0</v>
      </c>
      <c r="P36">
        <v>99.61</v>
      </c>
      <c r="Q36">
        <v>45</v>
      </c>
      <c r="R36">
        <v>5</v>
      </c>
      <c r="S36">
        <v>0</v>
      </c>
      <c r="T36">
        <v>69.61</v>
      </c>
      <c r="U36" s="115">
        <f t="shared" si="2"/>
        <v>219.22000000000003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219.22000000000003</v>
      </c>
      <c r="E37">
        <f>BAWANA!AM37</f>
        <v>0</v>
      </c>
      <c r="F37">
        <f t="shared" si="4"/>
        <v>256</v>
      </c>
      <c r="G37">
        <f t="shared" si="5"/>
        <v>219.22000000000003</v>
      </c>
      <c r="H37" s="113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0</v>
      </c>
      <c r="M37">
        <f>TPDDL_EOD!AI37+TPDDL_EOD!AJ37</f>
        <v>69.61</v>
      </c>
      <c r="N37">
        <f t="shared" si="0"/>
        <v>219.22000000000003</v>
      </c>
      <c r="O37" s="113">
        <f t="shared" si="1"/>
        <v>0</v>
      </c>
      <c r="P37">
        <v>99.61</v>
      </c>
      <c r="Q37">
        <v>45</v>
      </c>
      <c r="R37">
        <v>5</v>
      </c>
      <c r="S37">
        <v>0</v>
      </c>
      <c r="T37">
        <v>69.61</v>
      </c>
      <c r="U37" s="115">
        <f t="shared" si="2"/>
        <v>219.22000000000003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219.22000000000003</v>
      </c>
      <c r="E38">
        <f>BAWANA!AM38</f>
        <v>0</v>
      </c>
      <c r="F38">
        <f t="shared" si="4"/>
        <v>256</v>
      </c>
      <c r="G38">
        <f t="shared" si="5"/>
        <v>219.22000000000003</v>
      </c>
      <c r="H38" s="113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0</v>
      </c>
      <c r="M38">
        <f>TPDDL_EOD!AI38+TPDDL_EOD!AJ38</f>
        <v>69.61</v>
      </c>
      <c r="N38">
        <f t="shared" si="0"/>
        <v>219.22000000000003</v>
      </c>
      <c r="O38" s="113">
        <f t="shared" si="1"/>
        <v>0</v>
      </c>
      <c r="P38">
        <v>99.61</v>
      </c>
      <c r="Q38">
        <v>45</v>
      </c>
      <c r="R38">
        <v>5</v>
      </c>
      <c r="S38">
        <v>0</v>
      </c>
      <c r="T38">
        <v>69.61</v>
      </c>
      <c r="U38" s="115">
        <f t="shared" si="2"/>
        <v>219.22000000000003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219.22000000000003</v>
      </c>
      <c r="E39">
        <f>BAWANA!AM39</f>
        <v>0</v>
      </c>
      <c r="F39">
        <f t="shared" si="4"/>
        <v>256</v>
      </c>
      <c r="G39">
        <f t="shared" si="5"/>
        <v>219.22000000000003</v>
      </c>
      <c r="H39" s="113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0</v>
      </c>
      <c r="M39">
        <f>TPDDL_EOD!AI39+TPDDL_EOD!AJ39</f>
        <v>69.61</v>
      </c>
      <c r="N39">
        <f t="shared" si="0"/>
        <v>219.22000000000003</v>
      </c>
      <c r="O39" s="113">
        <f t="shared" si="1"/>
        <v>0</v>
      </c>
      <c r="P39">
        <v>99.61</v>
      </c>
      <c r="Q39">
        <v>45</v>
      </c>
      <c r="R39">
        <v>5</v>
      </c>
      <c r="S39">
        <v>0</v>
      </c>
      <c r="T39">
        <v>69.61</v>
      </c>
      <c r="U39" s="115">
        <f t="shared" si="2"/>
        <v>219.22000000000003</v>
      </c>
      <c r="V39" s="113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219.22000000000003</v>
      </c>
      <c r="E40">
        <f>BAWANA!AM40</f>
        <v>0</v>
      </c>
      <c r="F40">
        <f t="shared" si="4"/>
        <v>256</v>
      </c>
      <c r="G40">
        <f t="shared" si="5"/>
        <v>219.22000000000003</v>
      </c>
      <c r="H40" s="113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0</v>
      </c>
      <c r="M40">
        <f>TPDDL_EOD!AI40+TPDDL_EOD!AJ40</f>
        <v>69.61</v>
      </c>
      <c r="N40">
        <f t="shared" si="0"/>
        <v>219.22000000000003</v>
      </c>
      <c r="O40" s="113">
        <f t="shared" si="1"/>
        <v>0</v>
      </c>
      <c r="P40">
        <v>99.61</v>
      </c>
      <c r="Q40">
        <v>45</v>
      </c>
      <c r="R40">
        <v>5</v>
      </c>
      <c r="S40">
        <v>0</v>
      </c>
      <c r="T40">
        <v>69.61</v>
      </c>
      <c r="U40" s="115">
        <f t="shared" si="2"/>
        <v>219.22000000000003</v>
      </c>
      <c r="V40" s="113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218.11</v>
      </c>
      <c r="E41">
        <f>BAWANA!AM41</f>
        <v>0</v>
      </c>
      <c r="F41">
        <f t="shared" si="4"/>
        <v>256</v>
      </c>
      <c r="G41">
        <f t="shared" si="5"/>
        <v>218.11</v>
      </c>
      <c r="H41" s="113"/>
      <c r="I41">
        <f>BRPL_EOD!AI41+BRPL_EOD!AJ41</f>
        <v>84</v>
      </c>
      <c r="J41">
        <f>BYPL_EOD!AI41+BYPL_EOD!AJ41</f>
        <v>45</v>
      </c>
      <c r="K41">
        <f>MES_EOD!AI41+MES_EOD!AJ41</f>
        <v>5</v>
      </c>
      <c r="L41">
        <f>NDMC_EOD!AI41+NDMC_EOD!AJ41</f>
        <v>14.51</v>
      </c>
      <c r="M41">
        <f>TPDDL_EOD!AI41+TPDDL_EOD!AJ41</f>
        <v>69.61</v>
      </c>
      <c r="N41">
        <f t="shared" si="0"/>
        <v>218.12</v>
      </c>
      <c r="O41" s="113">
        <f t="shared" si="1"/>
        <v>-9.9999999999909051E-3</v>
      </c>
      <c r="P41">
        <v>83.996148908857506</v>
      </c>
      <c r="Q41">
        <v>44.997936915459384</v>
      </c>
      <c r="R41">
        <v>4.9997707683843755</v>
      </c>
      <c r="S41">
        <v>14.509334769851458</v>
      </c>
      <c r="T41">
        <v>69.606808637447273</v>
      </c>
      <c r="U41" s="115">
        <f t="shared" si="2"/>
        <v>218.10999999999999</v>
      </c>
      <c r="V41" s="113">
        <f t="shared" si="3"/>
        <v>0</v>
      </c>
      <c r="Y41">
        <f>BAWANA!AW41+BAWANA!AX41</f>
        <v>19.89</v>
      </c>
      <c r="Z41">
        <f>BAWANA!BD41+BAWANA!BE41</f>
        <v>32</v>
      </c>
      <c r="AA41">
        <f>BAWANA!X41+BAWANA!Y41</f>
        <v>19.89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218.11</v>
      </c>
      <c r="E42">
        <f>BAWANA!AM42</f>
        <v>0</v>
      </c>
      <c r="F42">
        <f t="shared" si="4"/>
        <v>256</v>
      </c>
      <c r="G42">
        <f t="shared" si="5"/>
        <v>218.11</v>
      </c>
      <c r="H42" s="113"/>
      <c r="I42">
        <f>BRPL_EOD!AI42+BRPL_EOD!AJ42</f>
        <v>84</v>
      </c>
      <c r="J42">
        <f>BYPL_EOD!AI42+BYPL_EOD!AJ42</f>
        <v>45</v>
      </c>
      <c r="K42">
        <f>MES_EOD!AI42+MES_EOD!AJ42</f>
        <v>5</v>
      </c>
      <c r="L42">
        <f>NDMC_EOD!AI42+NDMC_EOD!AJ42</f>
        <v>14.51</v>
      </c>
      <c r="M42">
        <f>TPDDL_EOD!AI42+TPDDL_EOD!AJ42</f>
        <v>69.61</v>
      </c>
      <c r="N42">
        <f t="shared" si="0"/>
        <v>218.12</v>
      </c>
      <c r="O42" s="113">
        <f t="shared" si="1"/>
        <v>-9.9999999999909051E-3</v>
      </c>
      <c r="P42">
        <v>83.996148908857506</v>
      </c>
      <c r="Q42">
        <v>44.997936915459384</v>
      </c>
      <c r="R42">
        <v>4.9997707683843755</v>
      </c>
      <c r="S42">
        <v>14.509334769851458</v>
      </c>
      <c r="T42">
        <v>69.606808637447273</v>
      </c>
      <c r="U42" s="115">
        <f t="shared" si="2"/>
        <v>218.10999999999999</v>
      </c>
      <c r="V42" s="113">
        <f t="shared" si="3"/>
        <v>0</v>
      </c>
      <c r="Y42">
        <f>BAWANA!AW42+BAWANA!AX42</f>
        <v>19.89</v>
      </c>
      <c r="Z42">
        <f>BAWANA!BD42+BAWANA!BE42</f>
        <v>32</v>
      </c>
      <c r="AA42">
        <f>BAWANA!X42+BAWANA!Y42</f>
        <v>19.89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221.36</v>
      </c>
      <c r="E43">
        <f>BAWANA!AM43</f>
        <v>0</v>
      </c>
      <c r="F43">
        <f t="shared" si="4"/>
        <v>256</v>
      </c>
      <c r="G43">
        <f t="shared" si="5"/>
        <v>221.36</v>
      </c>
      <c r="H43" s="113"/>
      <c r="I43">
        <f>BRPL_EOD!AI43+BRPL_EOD!AJ43</f>
        <v>84</v>
      </c>
      <c r="J43">
        <f>BYPL_EOD!AI43+BYPL_EOD!AJ43</f>
        <v>45</v>
      </c>
      <c r="K43">
        <f>MES_EOD!AI43+MES_EOD!AJ43</f>
        <v>5</v>
      </c>
      <c r="L43">
        <f>NDMC_EOD!AI43+NDMC_EOD!AJ43</f>
        <v>17.75</v>
      </c>
      <c r="M43">
        <f>TPDDL_EOD!AI43+TPDDL_EOD!AJ43</f>
        <v>69.61</v>
      </c>
      <c r="N43">
        <f t="shared" si="0"/>
        <v>221.36</v>
      </c>
      <c r="O43" s="113">
        <f t="shared" si="1"/>
        <v>0</v>
      </c>
      <c r="P43">
        <v>84</v>
      </c>
      <c r="Q43">
        <v>45</v>
      </c>
      <c r="R43">
        <v>5</v>
      </c>
      <c r="S43">
        <v>17.75</v>
      </c>
      <c r="T43">
        <v>69.61</v>
      </c>
      <c r="U43" s="115">
        <f t="shared" si="2"/>
        <v>221.36</v>
      </c>
      <c r="V43" s="113">
        <f t="shared" si="3"/>
        <v>0</v>
      </c>
      <c r="Y43">
        <f>BAWANA!AW43+BAWANA!AX43</f>
        <v>24.32</v>
      </c>
      <c r="Z43">
        <f>BAWANA!BD43+BAWANA!BE43</f>
        <v>24.32</v>
      </c>
      <c r="AA43">
        <f>BAWANA!X43+BAWANA!Y43</f>
        <v>24.32</v>
      </c>
      <c r="AB43">
        <f>BAWANA!AE43+BAWANA!AF43</f>
        <v>24.32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221.36</v>
      </c>
      <c r="E44">
        <f>BAWANA!AM44</f>
        <v>0</v>
      </c>
      <c r="F44">
        <f t="shared" si="4"/>
        <v>256</v>
      </c>
      <c r="G44">
        <f t="shared" si="5"/>
        <v>221.36</v>
      </c>
      <c r="H44" s="113"/>
      <c r="I44">
        <f>BRPL_EOD!AI44+BRPL_EOD!AJ44</f>
        <v>84</v>
      </c>
      <c r="J44">
        <f>BYPL_EOD!AI44+BYPL_EOD!AJ44</f>
        <v>45</v>
      </c>
      <c r="K44">
        <f>MES_EOD!AI44+MES_EOD!AJ44</f>
        <v>5</v>
      </c>
      <c r="L44">
        <f>NDMC_EOD!AI44+NDMC_EOD!AJ44</f>
        <v>17.75</v>
      </c>
      <c r="M44">
        <f>TPDDL_EOD!AI44+TPDDL_EOD!AJ44</f>
        <v>69.61</v>
      </c>
      <c r="N44">
        <f t="shared" si="0"/>
        <v>221.36</v>
      </c>
      <c r="O44" s="113">
        <f t="shared" si="1"/>
        <v>0</v>
      </c>
      <c r="P44">
        <v>84</v>
      </c>
      <c r="Q44">
        <v>45</v>
      </c>
      <c r="R44">
        <v>5</v>
      </c>
      <c r="S44">
        <v>17.75</v>
      </c>
      <c r="T44">
        <v>69.61</v>
      </c>
      <c r="U44" s="115">
        <f t="shared" si="2"/>
        <v>221.36</v>
      </c>
      <c r="V44" s="113">
        <f t="shared" si="3"/>
        <v>0</v>
      </c>
      <c r="Y44">
        <f>BAWANA!AW44+BAWANA!AX44</f>
        <v>24.32</v>
      </c>
      <c r="Z44">
        <f>BAWANA!BD44+BAWANA!BE44</f>
        <v>24.32</v>
      </c>
      <c r="AA44">
        <f>BAWANA!X44+BAWANA!Y44</f>
        <v>24.32</v>
      </c>
      <c r="AB44">
        <f>BAWANA!AE44+BAWANA!AF44</f>
        <v>24.32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206</v>
      </c>
      <c r="E73">
        <f>BAWANA!AM73</f>
        <v>0</v>
      </c>
      <c r="F73">
        <f t="shared" si="11"/>
        <v>256</v>
      </c>
      <c r="G73">
        <f t="shared" si="12"/>
        <v>206</v>
      </c>
      <c r="H73" s="113"/>
      <c r="I73">
        <f>BRPL_EOD!AI73+BRPL_EOD!AJ73</f>
        <v>84</v>
      </c>
      <c r="J73">
        <f>BYPL_EOD!AI73+BYPL_EOD!AJ73</f>
        <v>45</v>
      </c>
      <c r="K73">
        <f>MES_EOD!AI73+MES_EOD!AJ73</f>
        <v>5</v>
      </c>
      <c r="L73">
        <f>NDMC_EOD!AI73+NDMC_EOD!AJ73</f>
        <v>18.079999999999998</v>
      </c>
      <c r="M73">
        <f>TPDDL_EOD!AI73+TPDDL_EOD!AJ73</f>
        <v>53.92</v>
      </c>
      <c r="N73">
        <f t="shared" si="7"/>
        <v>206</v>
      </c>
      <c r="O73" s="113">
        <f t="shared" si="8"/>
        <v>0</v>
      </c>
      <c r="P73">
        <v>84</v>
      </c>
      <c r="Q73">
        <v>45</v>
      </c>
      <c r="R73">
        <v>5</v>
      </c>
      <c r="S73">
        <v>18.079999999999998</v>
      </c>
      <c r="T73">
        <v>53.92</v>
      </c>
      <c r="U73" s="115">
        <f t="shared" si="9"/>
        <v>206</v>
      </c>
      <c r="V73" s="113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206</v>
      </c>
      <c r="E74">
        <f>BAWANA!AM74</f>
        <v>0</v>
      </c>
      <c r="F74">
        <f t="shared" si="11"/>
        <v>256</v>
      </c>
      <c r="G74">
        <f t="shared" si="12"/>
        <v>206</v>
      </c>
      <c r="H74" s="113"/>
      <c r="I74">
        <f>BRPL_EOD!AI74+BRPL_EOD!AJ74</f>
        <v>84</v>
      </c>
      <c r="J74">
        <f>BYPL_EOD!AI74+BYPL_EOD!AJ74</f>
        <v>45</v>
      </c>
      <c r="K74">
        <f>MES_EOD!AI74+MES_EOD!AJ74</f>
        <v>5</v>
      </c>
      <c r="L74">
        <f>NDMC_EOD!AI74+NDMC_EOD!AJ74</f>
        <v>2.39</v>
      </c>
      <c r="M74">
        <f>TPDDL_EOD!AI74+TPDDL_EOD!AJ74</f>
        <v>69.61</v>
      </c>
      <c r="N74">
        <f t="shared" si="7"/>
        <v>206</v>
      </c>
      <c r="O74" s="113">
        <f t="shared" si="8"/>
        <v>0</v>
      </c>
      <c r="P74">
        <v>84</v>
      </c>
      <c r="Q74">
        <v>45</v>
      </c>
      <c r="R74">
        <v>5</v>
      </c>
      <c r="S74">
        <v>2.39</v>
      </c>
      <c r="T74">
        <v>69.61</v>
      </c>
      <c r="U74" s="115">
        <f t="shared" si="9"/>
        <v>206</v>
      </c>
      <c r="V74" s="113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206</v>
      </c>
      <c r="E75">
        <f>BAWANA!AM75</f>
        <v>0</v>
      </c>
      <c r="F75">
        <f t="shared" si="11"/>
        <v>256</v>
      </c>
      <c r="G75">
        <f t="shared" si="12"/>
        <v>206</v>
      </c>
      <c r="H75" s="113"/>
      <c r="I75">
        <f>BRPL_EOD!AI75+BRPL_EOD!AJ75</f>
        <v>84</v>
      </c>
      <c r="J75">
        <f>BYPL_EOD!AI75+BYPL_EOD!AJ75</f>
        <v>45</v>
      </c>
      <c r="K75">
        <f>MES_EOD!AI75+MES_EOD!AJ75</f>
        <v>5</v>
      </c>
      <c r="L75">
        <f>NDMC_EOD!AI75+NDMC_EOD!AJ75</f>
        <v>18.079999999999998</v>
      </c>
      <c r="M75">
        <f>TPDDL_EOD!AI75+TPDDL_EOD!AJ75</f>
        <v>53.92</v>
      </c>
      <c r="N75">
        <f t="shared" si="7"/>
        <v>206</v>
      </c>
      <c r="O75" s="113">
        <f t="shared" si="8"/>
        <v>0</v>
      </c>
      <c r="P75">
        <v>84</v>
      </c>
      <c r="Q75">
        <v>45</v>
      </c>
      <c r="R75">
        <v>5</v>
      </c>
      <c r="S75">
        <v>18.079999999999998</v>
      </c>
      <c r="T75">
        <v>53.92</v>
      </c>
      <c r="U75" s="115">
        <f t="shared" si="9"/>
        <v>206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206</v>
      </c>
      <c r="E76">
        <f>BAWANA!AM76</f>
        <v>0</v>
      </c>
      <c r="F76">
        <f t="shared" si="11"/>
        <v>256</v>
      </c>
      <c r="G76">
        <f t="shared" si="12"/>
        <v>206</v>
      </c>
      <c r="H76" s="113"/>
      <c r="I76">
        <f>BRPL_EOD!AI76+BRPL_EOD!AJ76</f>
        <v>84</v>
      </c>
      <c r="J76">
        <f>BYPL_EOD!AI76+BYPL_EOD!AJ76</f>
        <v>45</v>
      </c>
      <c r="K76">
        <f>MES_EOD!AI76+MES_EOD!AJ76</f>
        <v>5</v>
      </c>
      <c r="L76">
        <f>NDMC_EOD!AI76+NDMC_EOD!AJ76</f>
        <v>18.079999999999998</v>
      </c>
      <c r="M76">
        <f>TPDDL_EOD!AI76+TPDDL_EOD!AJ76</f>
        <v>53.92</v>
      </c>
      <c r="N76">
        <f t="shared" si="7"/>
        <v>206</v>
      </c>
      <c r="O76" s="113">
        <f t="shared" si="8"/>
        <v>0</v>
      </c>
      <c r="P76">
        <v>84</v>
      </c>
      <c r="Q76">
        <v>45</v>
      </c>
      <c r="R76">
        <v>5</v>
      </c>
      <c r="S76">
        <v>18.079999999999998</v>
      </c>
      <c r="T76">
        <v>53.92</v>
      </c>
      <c r="U76" s="115">
        <f t="shared" si="9"/>
        <v>206</v>
      </c>
      <c r="V76" s="113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206</v>
      </c>
      <c r="E77">
        <f>BAWANA!AM77</f>
        <v>0</v>
      </c>
      <c r="F77">
        <f t="shared" si="11"/>
        <v>256</v>
      </c>
      <c r="G77">
        <f t="shared" si="12"/>
        <v>206</v>
      </c>
      <c r="H77" s="113"/>
      <c r="I77">
        <f>BRPL_EOD!AI77+BRPL_EOD!AJ77</f>
        <v>84</v>
      </c>
      <c r="J77">
        <f>BYPL_EOD!AI77+BYPL_EOD!AJ77</f>
        <v>45</v>
      </c>
      <c r="K77">
        <f>MES_EOD!AI77+MES_EOD!AJ77</f>
        <v>5</v>
      </c>
      <c r="L77">
        <f>NDMC_EOD!AI77+NDMC_EOD!AJ77</f>
        <v>18.079999999999998</v>
      </c>
      <c r="M77">
        <f>TPDDL_EOD!AI77+TPDDL_EOD!AJ77</f>
        <v>53.92</v>
      </c>
      <c r="N77">
        <f t="shared" si="7"/>
        <v>206</v>
      </c>
      <c r="O77" s="113">
        <f t="shared" si="8"/>
        <v>0</v>
      </c>
      <c r="P77">
        <v>84</v>
      </c>
      <c r="Q77">
        <v>45</v>
      </c>
      <c r="R77">
        <v>5</v>
      </c>
      <c r="S77">
        <v>18.079999999999998</v>
      </c>
      <c r="T77">
        <v>53.92</v>
      </c>
      <c r="U77" s="115">
        <f t="shared" si="9"/>
        <v>206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206</v>
      </c>
      <c r="E78">
        <f>BAWANA!AM78</f>
        <v>0</v>
      </c>
      <c r="F78">
        <f t="shared" si="11"/>
        <v>256</v>
      </c>
      <c r="G78">
        <f t="shared" si="12"/>
        <v>206</v>
      </c>
      <c r="H78" s="113"/>
      <c r="I78">
        <f>BRPL_EOD!AI78+BRPL_EOD!AJ78</f>
        <v>84</v>
      </c>
      <c r="J78">
        <f>BYPL_EOD!AI78+BYPL_EOD!AJ78</f>
        <v>45</v>
      </c>
      <c r="K78">
        <f>MES_EOD!AI78+MES_EOD!AJ78</f>
        <v>5</v>
      </c>
      <c r="L78">
        <f>NDMC_EOD!AI78+NDMC_EOD!AJ78</f>
        <v>18.079999999999998</v>
      </c>
      <c r="M78">
        <f>TPDDL_EOD!AI78+TPDDL_EOD!AJ78</f>
        <v>53.92</v>
      </c>
      <c r="N78">
        <f t="shared" si="7"/>
        <v>206</v>
      </c>
      <c r="O78" s="113">
        <f t="shared" si="8"/>
        <v>0</v>
      </c>
      <c r="P78">
        <v>84</v>
      </c>
      <c r="Q78">
        <v>45</v>
      </c>
      <c r="R78">
        <v>5</v>
      </c>
      <c r="S78">
        <v>18.079999999999998</v>
      </c>
      <c r="T78">
        <v>53.92</v>
      </c>
      <c r="U78" s="115">
        <f t="shared" si="9"/>
        <v>206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211.88</v>
      </c>
      <c r="E79">
        <f>BAWANA!AM79</f>
        <v>0</v>
      </c>
      <c r="F79">
        <f t="shared" si="11"/>
        <v>256</v>
      </c>
      <c r="G79">
        <f t="shared" si="12"/>
        <v>211.88</v>
      </c>
      <c r="H79" s="113"/>
      <c r="I79">
        <f>BRPL_EOD!AI79+BRPL_EOD!AJ79</f>
        <v>84</v>
      </c>
      <c r="J79">
        <f>BYPL_EOD!AI79+BYPL_EOD!AJ79</f>
        <v>47.01</v>
      </c>
      <c r="K79">
        <f>MES_EOD!AI79+MES_EOD!AJ79</f>
        <v>5</v>
      </c>
      <c r="L79">
        <f>NDMC_EOD!AI79+NDMC_EOD!AJ79</f>
        <v>19.059999999999999</v>
      </c>
      <c r="M79">
        <f>TPDDL_EOD!AI79+TPDDL_EOD!AJ79</f>
        <v>56.81</v>
      </c>
      <c r="N79">
        <f t="shared" si="7"/>
        <v>211.88</v>
      </c>
      <c r="O79" s="113">
        <f t="shared" si="8"/>
        <v>0</v>
      </c>
      <c r="P79">
        <v>84</v>
      </c>
      <c r="Q79">
        <v>47.01</v>
      </c>
      <c r="R79">
        <v>5</v>
      </c>
      <c r="S79">
        <v>19.059999999999999</v>
      </c>
      <c r="T79">
        <v>56.81</v>
      </c>
      <c r="U79" s="115">
        <f t="shared" si="9"/>
        <v>211.88</v>
      </c>
      <c r="V79" s="113">
        <f t="shared" si="10"/>
        <v>0</v>
      </c>
      <c r="Y79">
        <f>BAWANA!AW79+BAWANA!AX79</f>
        <v>26.12</v>
      </c>
      <c r="Z79">
        <f>BAWANA!BD79+BAWANA!BE79</f>
        <v>32</v>
      </c>
      <c r="AA79">
        <f>BAWANA!X79+BAWANA!Y79</f>
        <v>26.12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211.88</v>
      </c>
      <c r="E80">
        <f>BAWANA!AM80</f>
        <v>0</v>
      </c>
      <c r="F80">
        <f t="shared" si="11"/>
        <v>256</v>
      </c>
      <c r="G80">
        <f t="shared" si="12"/>
        <v>211.88</v>
      </c>
      <c r="H80" s="113"/>
      <c r="I80">
        <f>BRPL_EOD!AI80+BRPL_EOD!AJ80</f>
        <v>84</v>
      </c>
      <c r="J80">
        <f>BYPL_EOD!AI80+BYPL_EOD!AJ80</f>
        <v>47.01</v>
      </c>
      <c r="K80">
        <f>MES_EOD!AI80+MES_EOD!AJ80</f>
        <v>5</v>
      </c>
      <c r="L80">
        <f>NDMC_EOD!AI80+NDMC_EOD!AJ80</f>
        <v>19.059999999999999</v>
      </c>
      <c r="M80">
        <f>TPDDL_EOD!AI80+TPDDL_EOD!AJ80</f>
        <v>56.81</v>
      </c>
      <c r="N80">
        <f t="shared" si="7"/>
        <v>211.88</v>
      </c>
      <c r="O80" s="113">
        <f t="shared" si="8"/>
        <v>0</v>
      </c>
      <c r="P80">
        <v>84</v>
      </c>
      <c r="Q80">
        <v>47.01</v>
      </c>
      <c r="R80">
        <v>5</v>
      </c>
      <c r="S80">
        <v>19.059999999999999</v>
      </c>
      <c r="T80">
        <v>56.81</v>
      </c>
      <c r="U80" s="115">
        <f t="shared" si="9"/>
        <v>211.88</v>
      </c>
      <c r="V80" s="113">
        <f t="shared" si="10"/>
        <v>0</v>
      </c>
      <c r="Y80">
        <f>BAWANA!AW80+BAWANA!AX80</f>
        <v>26.12</v>
      </c>
      <c r="Z80">
        <f>BAWANA!BD80+BAWANA!BE80</f>
        <v>32</v>
      </c>
      <c r="AA80">
        <f>BAWANA!X80+BAWANA!Y80</f>
        <v>26.12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211.88</v>
      </c>
      <c r="E81">
        <f>BAWANA!AM81</f>
        <v>0</v>
      </c>
      <c r="F81">
        <f t="shared" si="11"/>
        <v>256</v>
      </c>
      <c r="G81">
        <f t="shared" si="12"/>
        <v>211.88</v>
      </c>
      <c r="H81" s="113"/>
      <c r="I81">
        <f>BRPL_EOD!AI81+BRPL_EOD!AJ81</f>
        <v>84</v>
      </c>
      <c r="J81">
        <f>BYPL_EOD!AI81+BYPL_EOD!AJ81</f>
        <v>47.01</v>
      </c>
      <c r="K81">
        <f>MES_EOD!AI81+MES_EOD!AJ81</f>
        <v>5</v>
      </c>
      <c r="L81">
        <f>NDMC_EOD!AI81+NDMC_EOD!AJ81</f>
        <v>19.059999999999999</v>
      </c>
      <c r="M81">
        <f>TPDDL_EOD!AI81+TPDDL_EOD!AJ81</f>
        <v>56.81</v>
      </c>
      <c r="N81">
        <f t="shared" si="7"/>
        <v>211.88</v>
      </c>
      <c r="O81" s="113">
        <f t="shared" si="8"/>
        <v>0</v>
      </c>
      <c r="P81">
        <v>84</v>
      </c>
      <c r="Q81">
        <v>47.01</v>
      </c>
      <c r="R81">
        <v>5</v>
      </c>
      <c r="S81">
        <v>19.059999999999999</v>
      </c>
      <c r="T81">
        <v>56.81</v>
      </c>
      <c r="U81" s="115">
        <f t="shared" si="9"/>
        <v>211.88</v>
      </c>
      <c r="V81" s="113">
        <f t="shared" si="10"/>
        <v>0</v>
      </c>
      <c r="Y81">
        <f>BAWANA!AW81+BAWANA!AX81</f>
        <v>26.12</v>
      </c>
      <c r="Z81">
        <f>BAWANA!BD81+BAWANA!BE81</f>
        <v>32</v>
      </c>
      <c r="AA81">
        <f>BAWANA!X81+BAWANA!Y81</f>
        <v>26.12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211.88</v>
      </c>
      <c r="E82">
        <f>BAWANA!AM82</f>
        <v>0</v>
      </c>
      <c r="F82">
        <f t="shared" si="11"/>
        <v>256</v>
      </c>
      <c r="G82">
        <f t="shared" si="12"/>
        <v>211.88</v>
      </c>
      <c r="H82" s="113"/>
      <c r="I82">
        <f>BRPL_EOD!AI82+BRPL_EOD!AJ82</f>
        <v>84</v>
      </c>
      <c r="J82">
        <f>BYPL_EOD!AI82+BYPL_EOD!AJ82</f>
        <v>47.01</v>
      </c>
      <c r="K82">
        <f>MES_EOD!AI82+MES_EOD!AJ82</f>
        <v>5</v>
      </c>
      <c r="L82">
        <f>NDMC_EOD!AI82+NDMC_EOD!AJ82</f>
        <v>19.059999999999999</v>
      </c>
      <c r="M82">
        <f>TPDDL_EOD!AI82+TPDDL_EOD!AJ82</f>
        <v>56.81</v>
      </c>
      <c r="N82">
        <f t="shared" si="7"/>
        <v>211.88</v>
      </c>
      <c r="O82" s="113">
        <f t="shared" si="8"/>
        <v>0</v>
      </c>
      <c r="P82">
        <v>84</v>
      </c>
      <c r="Q82">
        <v>47.01</v>
      </c>
      <c r="R82">
        <v>5</v>
      </c>
      <c r="S82">
        <v>19.059999999999999</v>
      </c>
      <c r="T82">
        <v>56.81</v>
      </c>
      <c r="U82" s="115">
        <f t="shared" si="9"/>
        <v>211.88</v>
      </c>
      <c r="V82" s="113">
        <f t="shared" si="10"/>
        <v>0</v>
      </c>
      <c r="Y82">
        <f>BAWANA!AW82+BAWANA!AX82</f>
        <v>26.12</v>
      </c>
      <c r="Z82">
        <f>BAWANA!BD82+BAWANA!BE82</f>
        <v>32</v>
      </c>
      <c r="AA82">
        <f>BAWANA!X82+BAWANA!Y82</f>
        <v>26.12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3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3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5">
        <f t="shared" si="9"/>
        <v>216.01999999999998</v>
      </c>
      <c r="V83" s="113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3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3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5">
        <f t="shared" si="9"/>
        <v>216.01999999999998</v>
      </c>
      <c r="V84" s="113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3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3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5">
        <f t="shared" si="9"/>
        <v>216.01999999999998</v>
      </c>
      <c r="V85" s="113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3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3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5">
        <f t="shared" si="9"/>
        <v>216.01999999999998</v>
      </c>
      <c r="V86" s="113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3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3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5">
        <f t="shared" si="9"/>
        <v>216.01999999999998</v>
      </c>
      <c r="V87" s="113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3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3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5">
        <f t="shared" si="9"/>
        <v>216.01999999999998</v>
      </c>
      <c r="V88" s="113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5.1882750000000071</v>
      </c>
      <c r="E99" s="115">
        <f t="shared" si="14"/>
        <v>0</v>
      </c>
      <c r="F99" s="115">
        <f t="shared" si="14"/>
        <v>6.1440000000000001</v>
      </c>
      <c r="G99" s="115">
        <f t="shared" si="14"/>
        <v>5.1882750000000071</v>
      </c>
      <c r="H99" s="115"/>
      <c r="I99" s="115">
        <f t="shared" si="14"/>
        <v>2.0553650000000045</v>
      </c>
      <c r="J99" s="115">
        <f t="shared" si="14"/>
        <v>1.1580400000000017</v>
      </c>
      <c r="K99" s="115">
        <f t="shared" si="14"/>
        <v>0.12</v>
      </c>
      <c r="L99" s="115">
        <f t="shared" si="14"/>
        <v>0.40178000000000047</v>
      </c>
      <c r="M99" s="115">
        <f t="shared" si="14"/>
        <v>1.4529275000000008</v>
      </c>
      <c r="N99" s="115">
        <f t="shared" si="14"/>
        <v>5.1881124999999972</v>
      </c>
      <c r="O99" s="115">
        <f t="shared" si="14"/>
        <v>1.6249999999936904E-4</v>
      </c>
      <c r="P99" s="115">
        <f t="shared" si="14"/>
        <v>2.0554282354722084</v>
      </c>
      <c r="Q99" s="115">
        <f t="shared" si="14"/>
        <v>1.1580766930458379</v>
      </c>
      <c r="R99" s="115">
        <f t="shared" si="14"/>
        <v>0.1200037630792974</v>
      </c>
      <c r="S99" s="115">
        <f t="shared" si="14"/>
        <v>0.40179499711923861</v>
      </c>
      <c r="T99" s="115">
        <f t="shared" si="14"/>
        <v>1.4529713112834199</v>
      </c>
      <c r="U99" s="115">
        <f t="shared" si="14"/>
        <v>5.1882750000000071</v>
      </c>
      <c r="V99" s="115">
        <f t="shared" si="10"/>
        <v>0</v>
      </c>
      <c r="Y99" s="115">
        <f>SUM(Y3:Y98)/4000</f>
        <v>0.66210749999999918</v>
      </c>
      <c r="Z99" s="115">
        <f t="shared" ref="Z99:AD99" si="15">SUM(Z3:Z98)/4000</f>
        <v>0.67706999999999928</v>
      </c>
      <c r="AA99" s="115">
        <f t="shared" si="15"/>
        <v>0.66210749999999918</v>
      </c>
      <c r="AB99" s="115">
        <f t="shared" si="15"/>
        <v>0.67706999999999928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26"/>
      <c r="AV2" s="207" t="s">
        <v>347</v>
      </c>
      <c r="AW2" s="207" t="s">
        <v>348</v>
      </c>
      <c r="AX2" s="207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44.1</v>
      </c>
      <c r="E3">
        <v>0</v>
      </c>
      <c r="F3">
        <v>0</v>
      </c>
      <c r="G3">
        <v>53.75</v>
      </c>
      <c r="H3">
        <v>0</v>
      </c>
      <c r="I3">
        <v>0</v>
      </c>
      <c r="J3">
        <v>92.62</v>
      </c>
      <c r="K3">
        <v>683.14</v>
      </c>
      <c r="L3">
        <v>434.65</v>
      </c>
      <c r="M3">
        <v>92</v>
      </c>
      <c r="N3">
        <v>118.76</v>
      </c>
      <c r="O3">
        <v>60.68</v>
      </c>
      <c r="P3">
        <v>104.15</v>
      </c>
      <c r="Q3">
        <v>10.28</v>
      </c>
      <c r="R3">
        <v>42.39</v>
      </c>
      <c r="S3">
        <v>26.4</v>
      </c>
      <c r="T3">
        <v>0</v>
      </c>
      <c r="U3">
        <v>337.5</v>
      </c>
      <c r="V3">
        <v>20.8</v>
      </c>
      <c r="W3">
        <v>33.69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17.75</v>
      </c>
      <c r="AG3">
        <v>43.79</v>
      </c>
      <c r="AH3">
        <v>0</v>
      </c>
      <c r="AI3">
        <v>0</v>
      </c>
      <c r="AJ3">
        <v>0</v>
      </c>
      <c r="AK3">
        <v>53.05</v>
      </c>
      <c r="AL3">
        <v>1.4</v>
      </c>
      <c r="AM3">
        <v>0</v>
      </c>
      <c r="AN3">
        <v>0.62</v>
      </c>
      <c r="AO3">
        <v>0</v>
      </c>
      <c r="AP3">
        <v>0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2445.2400000000007</v>
      </c>
    </row>
    <row r="4" spans="1:121">
      <c r="A4" t="s">
        <v>46</v>
      </c>
      <c r="B4">
        <v>0</v>
      </c>
      <c r="C4">
        <v>0</v>
      </c>
      <c r="D4">
        <v>44.1</v>
      </c>
      <c r="E4">
        <v>0</v>
      </c>
      <c r="F4">
        <v>0</v>
      </c>
      <c r="G4">
        <v>53.75</v>
      </c>
      <c r="H4">
        <v>0</v>
      </c>
      <c r="I4">
        <v>0</v>
      </c>
      <c r="J4">
        <v>92.62</v>
      </c>
      <c r="K4">
        <v>683.14</v>
      </c>
      <c r="L4">
        <v>434.65</v>
      </c>
      <c r="M4">
        <v>92</v>
      </c>
      <c r="N4">
        <v>118.76</v>
      </c>
      <c r="O4">
        <v>60.68</v>
      </c>
      <c r="P4">
        <v>104.15</v>
      </c>
      <c r="Q4">
        <v>10.28</v>
      </c>
      <c r="R4">
        <v>42.39</v>
      </c>
      <c r="S4">
        <v>26.4</v>
      </c>
      <c r="T4">
        <v>0</v>
      </c>
      <c r="U4">
        <v>337.5</v>
      </c>
      <c r="V4">
        <v>20.8</v>
      </c>
      <c r="W4">
        <v>33.69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17.75</v>
      </c>
      <c r="AG4">
        <v>43.79</v>
      </c>
      <c r="AH4">
        <v>0</v>
      </c>
      <c r="AI4">
        <v>0</v>
      </c>
      <c r="AJ4">
        <v>0</v>
      </c>
      <c r="AK4">
        <v>53.05</v>
      </c>
      <c r="AL4">
        <v>1.4</v>
      </c>
      <c r="AM4">
        <v>0</v>
      </c>
      <c r="AN4">
        <v>0.62</v>
      </c>
      <c r="AO4">
        <v>0</v>
      </c>
      <c r="AP4">
        <v>0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2445.2400000000007</v>
      </c>
    </row>
    <row r="5" spans="1:121">
      <c r="A5" t="s">
        <v>47</v>
      </c>
      <c r="B5">
        <v>0</v>
      </c>
      <c r="C5">
        <v>0</v>
      </c>
      <c r="D5">
        <v>44.1</v>
      </c>
      <c r="E5">
        <v>0</v>
      </c>
      <c r="F5">
        <v>0</v>
      </c>
      <c r="G5">
        <v>53.75</v>
      </c>
      <c r="H5">
        <v>0</v>
      </c>
      <c r="I5">
        <v>0</v>
      </c>
      <c r="J5">
        <v>92.62</v>
      </c>
      <c r="K5">
        <v>683.14</v>
      </c>
      <c r="L5">
        <v>434.65</v>
      </c>
      <c r="M5">
        <v>92</v>
      </c>
      <c r="N5">
        <v>118.76</v>
      </c>
      <c r="O5">
        <v>60.68</v>
      </c>
      <c r="P5">
        <v>104.15</v>
      </c>
      <c r="Q5">
        <v>10.28</v>
      </c>
      <c r="R5">
        <v>42.39</v>
      </c>
      <c r="S5">
        <v>26.4</v>
      </c>
      <c r="T5">
        <v>0</v>
      </c>
      <c r="U5">
        <v>337.5</v>
      </c>
      <c r="V5">
        <v>20.8</v>
      </c>
      <c r="W5">
        <v>33.69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17.75</v>
      </c>
      <c r="AG5">
        <v>43.79</v>
      </c>
      <c r="AH5">
        <v>0</v>
      </c>
      <c r="AI5">
        <v>0</v>
      </c>
      <c r="AJ5">
        <v>0</v>
      </c>
      <c r="AK5">
        <v>53.05</v>
      </c>
      <c r="AL5">
        <v>1.4</v>
      </c>
      <c r="AM5">
        <v>0</v>
      </c>
      <c r="AN5">
        <v>0</v>
      </c>
      <c r="AO5">
        <v>0</v>
      </c>
      <c r="AP5">
        <v>0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2444.6200000000008</v>
      </c>
    </row>
    <row r="6" spans="1:121">
      <c r="A6" t="s">
        <v>48</v>
      </c>
      <c r="B6">
        <v>0</v>
      </c>
      <c r="C6">
        <v>0</v>
      </c>
      <c r="D6">
        <v>44.1</v>
      </c>
      <c r="E6">
        <v>0</v>
      </c>
      <c r="F6">
        <v>0</v>
      </c>
      <c r="G6">
        <v>53.75</v>
      </c>
      <c r="H6">
        <v>0</v>
      </c>
      <c r="I6">
        <v>0</v>
      </c>
      <c r="J6">
        <v>92.62</v>
      </c>
      <c r="K6">
        <v>683.14</v>
      </c>
      <c r="L6">
        <v>434.65</v>
      </c>
      <c r="M6">
        <v>92</v>
      </c>
      <c r="N6">
        <v>118.76</v>
      </c>
      <c r="O6">
        <v>60.68</v>
      </c>
      <c r="P6">
        <v>104.15</v>
      </c>
      <c r="Q6">
        <v>10.28</v>
      </c>
      <c r="R6">
        <v>42.39</v>
      </c>
      <c r="S6">
        <v>26.4</v>
      </c>
      <c r="T6">
        <v>0</v>
      </c>
      <c r="U6">
        <v>337.5</v>
      </c>
      <c r="V6">
        <v>20.8</v>
      </c>
      <c r="W6">
        <v>33.69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17.75</v>
      </c>
      <c r="AG6">
        <v>43.79</v>
      </c>
      <c r="AH6">
        <v>0</v>
      </c>
      <c r="AI6">
        <v>0</v>
      </c>
      <c r="AJ6">
        <v>0</v>
      </c>
      <c r="AK6">
        <v>53.05</v>
      </c>
      <c r="AL6">
        <v>1.4</v>
      </c>
      <c r="AM6">
        <v>0</v>
      </c>
      <c r="AN6">
        <v>0</v>
      </c>
      <c r="AO6">
        <v>0</v>
      </c>
      <c r="AP6">
        <v>0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2444.6200000000008</v>
      </c>
    </row>
    <row r="7" spans="1:121">
      <c r="A7" t="s">
        <v>49</v>
      </c>
      <c r="B7">
        <v>0</v>
      </c>
      <c r="C7">
        <v>0</v>
      </c>
      <c r="D7">
        <v>44.1</v>
      </c>
      <c r="E7">
        <v>0</v>
      </c>
      <c r="F7">
        <v>0</v>
      </c>
      <c r="G7">
        <v>53.75</v>
      </c>
      <c r="H7">
        <v>0</v>
      </c>
      <c r="I7">
        <v>0</v>
      </c>
      <c r="J7">
        <v>92.62</v>
      </c>
      <c r="K7">
        <v>683.14</v>
      </c>
      <c r="L7">
        <v>434.65</v>
      </c>
      <c r="M7">
        <v>92</v>
      </c>
      <c r="N7">
        <v>118.76</v>
      </c>
      <c r="O7">
        <v>60.68</v>
      </c>
      <c r="P7">
        <v>104.15</v>
      </c>
      <c r="Q7">
        <v>10.28</v>
      </c>
      <c r="R7">
        <v>42.39</v>
      </c>
      <c r="S7">
        <v>26.4</v>
      </c>
      <c r="T7">
        <v>0</v>
      </c>
      <c r="U7">
        <v>337.5</v>
      </c>
      <c r="V7">
        <v>20.8</v>
      </c>
      <c r="W7">
        <v>33.69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17.75</v>
      </c>
      <c r="AG7">
        <v>43.79</v>
      </c>
      <c r="AH7">
        <v>0</v>
      </c>
      <c r="AI7">
        <v>0</v>
      </c>
      <c r="AJ7">
        <v>0</v>
      </c>
      <c r="AK7">
        <v>53.05</v>
      </c>
      <c r="AL7">
        <v>1.4</v>
      </c>
      <c r="AM7">
        <v>0</v>
      </c>
      <c r="AN7">
        <v>0</v>
      </c>
      <c r="AO7">
        <v>0</v>
      </c>
      <c r="AP7">
        <v>0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2444.6200000000008</v>
      </c>
    </row>
    <row r="8" spans="1:121">
      <c r="A8" t="s">
        <v>50</v>
      </c>
      <c r="B8">
        <v>0</v>
      </c>
      <c r="C8">
        <v>0</v>
      </c>
      <c r="D8">
        <v>44.1</v>
      </c>
      <c r="E8">
        <v>0</v>
      </c>
      <c r="F8">
        <v>0</v>
      </c>
      <c r="G8">
        <v>53.75</v>
      </c>
      <c r="H8">
        <v>0</v>
      </c>
      <c r="I8">
        <v>0</v>
      </c>
      <c r="J8">
        <v>92.62</v>
      </c>
      <c r="K8">
        <v>683.14</v>
      </c>
      <c r="L8">
        <v>434.65</v>
      </c>
      <c r="M8">
        <v>92</v>
      </c>
      <c r="N8">
        <v>118.76</v>
      </c>
      <c r="O8">
        <v>60.68</v>
      </c>
      <c r="P8">
        <v>104.15</v>
      </c>
      <c r="Q8">
        <v>10.28</v>
      </c>
      <c r="R8">
        <v>42.39</v>
      </c>
      <c r="S8">
        <v>26.4</v>
      </c>
      <c r="T8">
        <v>0</v>
      </c>
      <c r="U8">
        <v>337.5</v>
      </c>
      <c r="V8">
        <v>20.8</v>
      </c>
      <c r="W8">
        <v>33.69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17.75</v>
      </c>
      <c r="AG8">
        <v>43.79</v>
      </c>
      <c r="AH8">
        <v>0</v>
      </c>
      <c r="AI8">
        <v>0</v>
      </c>
      <c r="AJ8">
        <v>0</v>
      </c>
      <c r="AK8">
        <v>53.05</v>
      </c>
      <c r="AL8">
        <v>1.4</v>
      </c>
      <c r="AM8">
        <v>0</v>
      </c>
      <c r="AN8">
        <v>0</v>
      </c>
      <c r="AO8">
        <v>0</v>
      </c>
      <c r="AP8">
        <v>0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2444.6200000000008</v>
      </c>
    </row>
    <row r="9" spans="1:121">
      <c r="A9" t="s">
        <v>51</v>
      </c>
      <c r="B9">
        <v>0</v>
      </c>
      <c r="C9">
        <v>0</v>
      </c>
      <c r="D9">
        <v>44.1</v>
      </c>
      <c r="E9">
        <v>0</v>
      </c>
      <c r="F9">
        <v>0</v>
      </c>
      <c r="G9">
        <v>53.75</v>
      </c>
      <c r="H9">
        <v>0</v>
      </c>
      <c r="I9">
        <v>0</v>
      </c>
      <c r="J9">
        <v>92.62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104.15</v>
      </c>
      <c r="Q9">
        <v>10.28</v>
      </c>
      <c r="R9">
        <v>42.39</v>
      </c>
      <c r="S9">
        <v>26.4</v>
      </c>
      <c r="T9">
        <v>0</v>
      </c>
      <c r="U9">
        <v>337.5</v>
      </c>
      <c r="V9">
        <v>20.8</v>
      </c>
      <c r="W9">
        <v>33.69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17.75</v>
      </c>
      <c r="AG9">
        <v>43.79</v>
      </c>
      <c r="AH9">
        <v>0</v>
      </c>
      <c r="AI9">
        <v>0</v>
      </c>
      <c r="AJ9">
        <v>0</v>
      </c>
      <c r="AK9">
        <v>53.05</v>
      </c>
      <c r="AL9">
        <v>1.4</v>
      </c>
      <c r="AM9">
        <v>0</v>
      </c>
      <c r="AN9">
        <v>0</v>
      </c>
      <c r="AO9">
        <v>0</v>
      </c>
      <c r="AP9">
        <v>0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2446.1000000000013</v>
      </c>
    </row>
    <row r="10" spans="1:121">
      <c r="A10" t="s">
        <v>52</v>
      </c>
      <c r="B10">
        <v>0</v>
      </c>
      <c r="C10">
        <v>0</v>
      </c>
      <c r="D10">
        <v>44.1</v>
      </c>
      <c r="E10">
        <v>0</v>
      </c>
      <c r="F10">
        <v>0</v>
      </c>
      <c r="G10">
        <v>53.75</v>
      </c>
      <c r="H10">
        <v>0</v>
      </c>
      <c r="I10">
        <v>0</v>
      </c>
      <c r="J10">
        <v>92.62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104.15</v>
      </c>
      <c r="Q10">
        <v>10.28</v>
      </c>
      <c r="R10">
        <v>42.39</v>
      </c>
      <c r="S10">
        <v>26.4</v>
      </c>
      <c r="T10">
        <v>0</v>
      </c>
      <c r="U10">
        <v>337.5</v>
      </c>
      <c r="V10">
        <v>20.8</v>
      </c>
      <c r="W10">
        <v>33.69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17.75</v>
      </c>
      <c r="AG10">
        <v>43.79</v>
      </c>
      <c r="AH10">
        <v>0</v>
      </c>
      <c r="AI10">
        <v>0</v>
      </c>
      <c r="AJ10">
        <v>0</v>
      </c>
      <c r="AK10">
        <v>53.05</v>
      </c>
      <c r="AL10">
        <v>1.4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2446.1000000000013</v>
      </c>
    </row>
    <row r="11" spans="1:121">
      <c r="A11" t="s">
        <v>53</v>
      </c>
      <c r="B11">
        <v>0</v>
      </c>
      <c r="C11">
        <v>0</v>
      </c>
      <c r="D11">
        <v>44.1</v>
      </c>
      <c r="E11">
        <v>0</v>
      </c>
      <c r="F11">
        <v>0</v>
      </c>
      <c r="G11">
        <v>53.75</v>
      </c>
      <c r="H11">
        <v>0</v>
      </c>
      <c r="I11">
        <v>0</v>
      </c>
      <c r="J11">
        <v>92.62</v>
      </c>
      <c r="K11">
        <v>683.14</v>
      </c>
      <c r="L11">
        <v>347.89</v>
      </c>
      <c r="M11">
        <v>92</v>
      </c>
      <c r="N11">
        <v>118.76</v>
      </c>
      <c r="O11">
        <v>62.16</v>
      </c>
      <c r="P11">
        <v>97.88</v>
      </c>
      <c r="Q11">
        <v>10.28</v>
      </c>
      <c r="R11">
        <v>42.39</v>
      </c>
      <c r="S11">
        <v>26.4</v>
      </c>
      <c r="T11">
        <v>0</v>
      </c>
      <c r="U11">
        <v>337.5</v>
      </c>
      <c r="V11">
        <v>19.73</v>
      </c>
      <c r="W11">
        <v>33.69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17.75</v>
      </c>
      <c r="AG11">
        <v>43.79</v>
      </c>
      <c r="AH11">
        <v>0</v>
      </c>
      <c r="AI11">
        <v>0</v>
      </c>
      <c r="AJ11">
        <v>0</v>
      </c>
      <c r="AK11">
        <v>53.05</v>
      </c>
      <c r="AL11">
        <v>1.4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2352.0000000000009</v>
      </c>
    </row>
    <row r="12" spans="1:121">
      <c r="A12" t="s">
        <v>54</v>
      </c>
      <c r="B12">
        <v>0</v>
      </c>
      <c r="C12">
        <v>0</v>
      </c>
      <c r="D12">
        <v>44.1</v>
      </c>
      <c r="E12">
        <v>0</v>
      </c>
      <c r="F12">
        <v>0</v>
      </c>
      <c r="G12">
        <v>53.75</v>
      </c>
      <c r="H12">
        <v>0</v>
      </c>
      <c r="I12">
        <v>0</v>
      </c>
      <c r="J12">
        <v>92.62</v>
      </c>
      <c r="K12">
        <v>683.14</v>
      </c>
      <c r="L12">
        <v>347.89</v>
      </c>
      <c r="M12">
        <v>92</v>
      </c>
      <c r="N12">
        <v>118.76</v>
      </c>
      <c r="O12">
        <v>62.16</v>
      </c>
      <c r="P12">
        <v>97.88</v>
      </c>
      <c r="Q12">
        <v>10.28</v>
      </c>
      <c r="R12">
        <v>42.39</v>
      </c>
      <c r="S12">
        <v>26.4</v>
      </c>
      <c r="T12">
        <v>0</v>
      </c>
      <c r="U12">
        <v>337.5</v>
      </c>
      <c r="V12">
        <v>19.73</v>
      </c>
      <c r="W12">
        <v>33.69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17.75</v>
      </c>
      <c r="AG12">
        <v>43.79</v>
      </c>
      <c r="AH12">
        <v>0</v>
      </c>
      <c r="AI12">
        <v>0</v>
      </c>
      <c r="AJ12">
        <v>0</v>
      </c>
      <c r="AK12">
        <v>53.05</v>
      </c>
      <c r="AL12">
        <v>1.4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2352.0000000000009</v>
      </c>
    </row>
    <row r="13" spans="1:121">
      <c r="A13" t="s">
        <v>55</v>
      </c>
      <c r="B13">
        <v>0</v>
      </c>
      <c r="C13">
        <v>0</v>
      </c>
      <c r="D13">
        <v>44.1</v>
      </c>
      <c r="E13">
        <v>0</v>
      </c>
      <c r="F13">
        <v>0</v>
      </c>
      <c r="G13">
        <v>53.75</v>
      </c>
      <c r="H13">
        <v>0</v>
      </c>
      <c r="I13">
        <v>0</v>
      </c>
      <c r="J13">
        <v>92.62</v>
      </c>
      <c r="K13">
        <v>683.14</v>
      </c>
      <c r="L13">
        <v>347.89</v>
      </c>
      <c r="M13">
        <v>92</v>
      </c>
      <c r="N13">
        <v>118.76</v>
      </c>
      <c r="O13">
        <v>62.16</v>
      </c>
      <c r="P13">
        <v>97.88</v>
      </c>
      <c r="Q13">
        <v>10.28</v>
      </c>
      <c r="R13">
        <v>42.39</v>
      </c>
      <c r="S13">
        <v>26.4</v>
      </c>
      <c r="T13">
        <v>0</v>
      </c>
      <c r="U13">
        <v>337.5</v>
      </c>
      <c r="V13">
        <v>19.73</v>
      </c>
      <c r="W13">
        <v>33.69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17.75</v>
      </c>
      <c r="AG13">
        <v>43.79</v>
      </c>
      <c r="AH13">
        <v>0</v>
      </c>
      <c r="AI13">
        <v>0</v>
      </c>
      <c r="AJ13">
        <v>0</v>
      </c>
      <c r="AK13">
        <v>53.05</v>
      </c>
      <c r="AL13">
        <v>1.4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2352.0000000000009</v>
      </c>
    </row>
    <row r="14" spans="1:121">
      <c r="A14" t="s">
        <v>56</v>
      </c>
      <c r="B14">
        <v>0</v>
      </c>
      <c r="C14">
        <v>0</v>
      </c>
      <c r="D14">
        <v>44.1</v>
      </c>
      <c r="E14">
        <v>0</v>
      </c>
      <c r="F14">
        <v>0</v>
      </c>
      <c r="G14">
        <v>53.75</v>
      </c>
      <c r="H14">
        <v>0</v>
      </c>
      <c r="I14">
        <v>0</v>
      </c>
      <c r="J14">
        <v>92.62</v>
      </c>
      <c r="K14">
        <v>683.14</v>
      </c>
      <c r="L14">
        <v>347.89</v>
      </c>
      <c r="M14">
        <v>92</v>
      </c>
      <c r="N14">
        <v>118.76</v>
      </c>
      <c r="O14">
        <v>62.16</v>
      </c>
      <c r="P14">
        <v>97.88</v>
      </c>
      <c r="Q14">
        <v>10.28</v>
      </c>
      <c r="R14">
        <v>42.39</v>
      </c>
      <c r="S14">
        <v>26.4</v>
      </c>
      <c r="T14">
        <v>0</v>
      </c>
      <c r="U14">
        <v>337.5</v>
      </c>
      <c r="V14">
        <v>19.73</v>
      </c>
      <c r="W14">
        <v>33.69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17.75</v>
      </c>
      <c r="AG14">
        <v>43.79</v>
      </c>
      <c r="AH14">
        <v>0</v>
      </c>
      <c r="AI14">
        <v>0</v>
      </c>
      <c r="AJ14">
        <v>0</v>
      </c>
      <c r="AK14">
        <v>53.05</v>
      </c>
      <c r="AL14">
        <v>1.4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2352.0000000000009</v>
      </c>
    </row>
    <row r="15" spans="1:121">
      <c r="A15" t="s">
        <v>57</v>
      </c>
      <c r="B15">
        <v>0</v>
      </c>
      <c r="C15">
        <v>0</v>
      </c>
      <c r="D15">
        <v>44.42</v>
      </c>
      <c r="E15">
        <v>0</v>
      </c>
      <c r="F15">
        <v>0</v>
      </c>
      <c r="G15">
        <v>53.75</v>
      </c>
      <c r="H15">
        <v>0</v>
      </c>
      <c r="I15">
        <v>0</v>
      </c>
      <c r="J15">
        <v>92.62</v>
      </c>
      <c r="K15">
        <v>683.14</v>
      </c>
      <c r="L15">
        <v>347.89</v>
      </c>
      <c r="M15">
        <v>92</v>
      </c>
      <c r="N15">
        <v>118.76</v>
      </c>
      <c r="O15">
        <v>62.16</v>
      </c>
      <c r="P15">
        <v>97.88</v>
      </c>
      <c r="Q15">
        <v>10.28</v>
      </c>
      <c r="R15">
        <v>42.39</v>
      </c>
      <c r="S15">
        <v>26.4</v>
      </c>
      <c r="T15">
        <v>0</v>
      </c>
      <c r="U15">
        <v>337.5</v>
      </c>
      <c r="V15">
        <v>19.73</v>
      </c>
      <c r="W15">
        <v>33.69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17.75</v>
      </c>
      <c r="AG15">
        <v>43.79</v>
      </c>
      <c r="AH15">
        <v>0</v>
      </c>
      <c r="AI15">
        <v>0</v>
      </c>
      <c r="AJ15">
        <v>0</v>
      </c>
      <c r="AK15">
        <v>53.05</v>
      </c>
      <c r="AL15">
        <v>1.4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2352.3200000000011</v>
      </c>
    </row>
    <row r="16" spans="1:121">
      <c r="A16" t="s">
        <v>58</v>
      </c>
      <c r="B16">
        <v>0</v>
      </c>
      <c r="C16">
        <v>0</v>
      </c>
      <c r="D16">
        <v>44.42</v>
      </c>
      <c r="E16">
        <v>0</v>
      </c>
      <c r="F16">
        <v>0</v>
      </c>
      <c r="G16">
        <v>53.75</v>
      </c>
      <c r="H16">
        <v>0</v>
      </c>
      <c r="I16">
        <v>0</v>
      </c>
      <c r="J16">
        <v>92.62</v>
      </c>
      <c r="K16">
        <v>683.14</v>
      </c>
      <c r="L16">
        <v>347.89</v>
      </c>
      <c r="M16">
        <v>92</v>
      </c>
      <c r="N16">
        <v>118.76</v>
      </c>
      <c r="O16">
        <v>62.16</v>
      </c>
      <c r="P16">
        <v>97.88</v>
      </c>
      <c r="Q16">
        <v>10.28</v>
      </c>
      <c r="R16">
        <v>42.39</v>
      </c>
      <c r="S16">
        <v>26.4</v>
      </c>
      <c r="T16">
        <v>0</v>
      </c>
      <c r="U16">
        <v>337.5</v>
      </c>
      <c r="V16">
        <v>19.73</v>
      </c>
      <c r="W16">
        <v>33.69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17.75</v>
      </c>
      <c r="AG16">
        <v>43.79</v>
      </c>
      <c r="AH16">
        <v>0</v>
      </c>
      <c r="AI16">
        <v>0</v>
      </c>
      <c r="AJ16">
        <v>0</v>
      </c>
      <c r="AK16">
        <v>53.05</v>
      </c>
      <c r="AL16">
        <v>1.4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2352.3200000000011</v>
      </c>
    </row>
    <row r="17" spans="1:117">
      <c r="A17" t="s">
        <v>59</v>
      </c>
      <c r="B17">
        <v>0</v>
      </c>
      <c r="C17">
        <v>0</v>
      </c>
      <c r="D17">
        <v>44.42</v>
      </c>
      <c r="E17">
        <v>0</v>
      </c>
      <c r="F17">
        <v>0</v>
      </c>
      <c r="G17">
        <v>53.75</v>
      </c>
      <c r="H17">
        <v>0</v>
      </c>
      <c r="I17">
        <v>0</v>
      </c>
      <c r="J17">
        <v>92.62</v>
      </c>
      <c r="K17">
        <v>683.14</v>
      </c>
      <c r="L17">
        <v>347.89</v>
      </c>
      <c r="M17">
        <v>92</v>
      </c>
      <c r="N17">
        <v>118.76</v>
      </c>
      <c r="O17">
        <v>62.16</v>
      </c>
      <c r="P17">
        <v>97.88</v>
      </c>
      <c r="Q17">
        <v>10.28</v>
      </c>
      <c r="R17">
        <v>42.39</v>
      </c>
      <c r="S17">
        <v>26.4</v>
      </c>
      <c r="T17">
        <v>0</v>
      </c>
      <c r="U17">
        <v>337.5</v>
      </c>
      <c r="V17">
        <v>19.73</v>
      </c>
      <c r="W17">
        <v>33.69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17.75</v>
      </c>
      <c r="AG17">
        <v>43.79</v>
      </c>
      <c r="AH17">
        <v>0</v>
      </c>
      <c r="AI17">
        <v>0</v>
      </c>
      <c r="AJ17">
        <v>0</v>
      </c>
      <c r="AK17">
        <v>53.05</v>
      </c>
      <c r="AL17">
        <v>1.4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2352.3200000000011</v>
      </c>
    </row>
    <row r="18" spans="1:117">
      <c r="A18" t="s">
        <v>60</v>
      </c>
      <c r="B18">
        <v>0</v>
      </c>
      <c r="C18">
        <v>0</v>
      </c>
      <c r="D18">
        <v>44.42</v>
      </c>
      <c r="E18">
        <v>0</v>
      </c>
      <c r="F18">
        <v>0</v>
      </c>
      <c r="G18">
        <v>53.75</v>
      </c>
      <c r="H18">
        <v>0</v>
      </c>
      <c r="I18">
        <v>0</v>
      </c>
      <c r="J18">
        <v>92.62</v>
      </c>
      <c r="K18">
        <v>683.14</v>
      </c>
      <c r="L18">
        <v>347.89</v>
      </c>
      <c r="M18">
        <v>92</v>
      </c>
      <c r="N18">
        <v>118.76</v>
      </c>
      <c r="O18">
        <v>62.16</v>
      </c>
      <c r="P18">
        <v>97.88</v>
      </c>
      <c r="Q18">
        <v>10.28</v>
      </c>
      <c r="R18">
        <v>42.39</v>
      </c>
      <c r="S18">
        <v>26.4</v>
      </c>
      <c r="T18">
        <v>0</v>
      </c>
      <c r="U18">
        <v>337.5</v>
      </c>
      <c r="V18">
        <v>19.73</v>
      </c>
      <c r="W18">
        <v>33.69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17.75</v>
      </c>
      <c r="AG18">
        <v>43.79</v>
      </c>
      <c r="AH18">
        <v>0</v>
      </c>
      <c r="AI18">
        <v>0</v>
      </c>
      <c r="AJ18">
        <v>0</v>
      </c>
      <c r="AK18">
        <v>53.05</v>
      </c>
      <c r="AL18">
        <v>1.4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2352.3200000000011</v>
      </c>
    </row>
    <row r="19" spans="1:117">
      <c r="A19" t="s">
        <v>61</v>
      </c>
      <c r="B19">
        <v>0</v>
      </c>
      <c r="C19">
        <v>0</v>
      </c>
      <c r="D19">
        <v>44.42</v>
      </c>
      <c r="E19">
        <v>0</v>
      </c>
      <c r="F19">
        <v>0</v>
      </c>
      <c r="G19">
        <v>53.75</v>
      </c>
      <c r="H19">
        <v>0</v>
      </c>
      <c r="I19">
        <v>0</v>
      </c>
      <c r="J19">
        <v>92.62</v>
      </c>
      <c r="K19">
        <v>683.14</v>
      </c>
      <c r="L19">
        <v>347.89</v>
      </c>
      <c r="M19">
        <v>92</v>
      </c>
      <c r="N19">
        <v>118.76</v>
      </c>
      <c r="O19">
        <v>62.16</v>
      </c>
      <c r="P19">
        <v>97.88</v>
      </c>
      <c r="Q19">
        <v>10.28</v>
      </c>
      <c r="R19">
        <v>42.39</v>
      </c>
      <c r="S19">
        <v>26.4</v>
      </c>
      <c r="T19">
        <v>0</v>
      </c>
      <c r="U19">
        <v>337.5</v>
      </c>
      <c r="V19">
        <v>19.73</v>
      </c>
      <c r="W19">
        <v>33.69</v>
      </c>
      <c r="X19">
        <v>148.30000000000001</v>
      </c>
      <c r="Y19">
        <v>0</v>
      </c>
      <c r="Z19">
        <v>2.2000000000000002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17.75</v>
      </c>
      <c r="AG19">
        <v>43.79</v>
      </c>
      <c r="AH19">
        <v>0</v>
      </c>
      <c r="AI19">
        <v>0</v>
      </c>
      <c r="AJ19">
        <v>0</v>
      </c>
      <c r="AK19">
        <v>53.05</v>
      </c>
      <c r="AL19">
        <v>1.4</v>
      </c>
      <c r="AM19">
        <v>0</v>
      </c>
      <c r="AN19">
        <v>0</v>
      </c>
      <c r="AO19">
        <v>0</v>
      </c>
      <c r="AP19">
        <v>5.76</v>
      </c>
      <c r="AQ19">
        <v>0</v>
      </c>
      <c r="AR19">
        <v>1.1100000000000001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2360.2800000000011</v>
      </c>
    </row>
    <row r="20" spans="1:117">
      <c r="A20" t="s">
        <v>62</v>
      </c>
      <c r="B20">
        <v>0</v>
      </c>
      <c r="C20">
        <v>0</v>
      </c>
      <c r="D20">
        <v>44.42</v>
      </c>
      <c r="E20">
        <v>0</v>
      </c>
      <c r="F20">
        <v>0</v>
      </c>
      <c r="G20">
        <v>53.75</v>
      </c>
      <c r="H20">
        <v>0</v>
      </c>
      <c r="I20">
        <v>0</v>
      </c>
      <c r="J20">
        <v>92.62</v>
      </c>
      <c r="K20">
        <v>683.14</v>
      </c>
      <c r="L20">
        <v>347.89</v>
      </c>
      <c r="M20">
        <v>92</v>
      </c>
      <c r="N20">
        <v>118.76</v>
      </c>
      <c r="O20">
        <v>62.16</v>
      </c>
      <c r="P20">
        <v>97.88</v>
      </c>
      <c r="Q20">
        <v>10.28</v>
      </c>
      <c r="R20">
        <v>42.39</v>
      </c>
      <c r="S20">
        <v>26.4</v>
      </c>
      <c r="T20">
        <v>0</v>
      </c>
      <c r="U20">
        <v>337.5</v>
      </c>
      <c r="V20">
        <v>19.73</v>
      </c>
      <c r="W20">
        <v>33.69</v>
      </c>
      <c r="X20">
        <v>148.30000000000001</v>
      </c>
      <c r="Y20">
        <v>0</v>
      </c>
      <c r="Z20">
        <v>6.52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17.75</v>
      </c>
      <c r="AG20">
        <v>43.79</v>
      </c>
      <c r="AH20">
        <v>0</v>
      </c>
      <c r="AI20">
        <v>0</v>
      </c>
      <c r="AJ20">
        <v>0</v>
      </c>
      <c r="AK20">
        <v>53.05</v>
      </c>
      <c r="AL20">
        <v>1.4</v>
      </c>
      <c r="AM20">
        <v>0</v>
      </c>
      <c r="AN20">
        <v>0</v>
      </c>
      <c r="AO20">
        <v>0</v>
      </c>
      <c r="AP20">
        <v>5.76</v>
      </c>
      <c r="AQ20">
        <v>14.94</v>
      </c>
      <c r="AR20">
        <v>1.1100000000000001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2379.5400000000013</v>
      </c>
    </row>
    <row r="21" spans="1:117">
      <c r="A21" t="s">
        <v>63</v>
      </c>
      <c r="B21">
        <v>0</v>
      </c>
      <c r="C21">
        <v>0</v>
      </c>
      <c r="D21">
        <v>44.62</v>
      </c>
      <c r="E21">
        <v>0</v>
      </c>
      <c r="F21">
        <v>0</v>
      </c>
      <c r="G21">
        <v>53.75</v>
      </c>
      <c r="H21">
        <v>0</v>
      </c>
      <c r="I21">
        <v>0</v>
      </c>
      <c r="J21">
        <v>92.62</v>
      </c>
      <c r="K21">
        <v>683.14</v>
      </c>
      <c r="L21">
        <v>347.89</v>
      </c>
      <c r="M21">
        <v>92</v>
      </c>
      <c r="N21">
        <v>118.76</v>
      </c>
      <c r="O21">
        <v>62.16</v>
      </c>
      <c r="P21">
        <v>97.88</v>
      </c>
      <c r="Q21">
        <v>10.28</v>
      </c>
      <c r="R21">
        <v>42.39</v>
      </c>
      <c r="S21">
        <v>26.4</v>
      </c>
      <c r="T21">
        <v>0</v>
      </c>
      <c r="U21">
        <v>337.5</v>
      </c>
      <c r="V21">
        <v>19.73</v>
      </c>
      <c r="W21">
        <v>33.69</v>
      </c>
      <c r="X21">
        <v>148.30000000000001</v>
      </c>
      <c r="Y21">
        <v>0</v>
      </c>
      <c r="Z21">
        <v>6.52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17.75</v>
      </c>
      <c r="AG21">
        <v>43.79</v>
      </c>
      <c r="AH21">
        <v>0</v>
      </c>
      <c r="AI21">
        <v>0</v>
      </c>
      <c r="AJ21">
        <v>0</v>
      </c>
      <c r="AK21">
        <v>53.05</v>
      </c>
      <c r="AL21">
        <v>1.4</v>
      </c>
      <c r="AM21">
        <v>0</v>
      </c>
      <c r="AN21">
        <v>0</v>
      </c>
      <c r="AO21">
        <v>0</v>
      </c>
      <c r="AP21">
        <v>5.76</v>
      </c>
      <c r="AQ21">
        <v>14.94</v>
      </c>
      <c r="AR21">
        <v>1.1100000000000001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2379.7400000000011</v>
      </c>
    </row>
    <row r="22" spans="1:117">
      <c r="A22" t="s">
        <v>64</v>
      </c>
      <c r="B22">
        <v>0</v>
      </c>
      <c r="C22">
        <v>0</v>
      </c>
      <c r="D22">
        <v>44.62</v>
      </c>
      <c r="E22">
        <v>0</v>
      </c>
      <c r="F22">
        <v>0</v>
      </c>
      <c r="G22">
        <v>53.75</v>
      </c>
      <c r="H22">
        <v>0</v>
      </c>
      <c r="I22">
        <v>0</v>
      </c>
      <c r="J22">
        <v>92.62</v>
      </c>
      <c r="K22">
        <v>683.14</v>
      </c>
      <c r="L22">
        <v>347.89</v>
      </c>
      <c r="M22">
        <v>92</v>
      </c>
      <c r="N22">
        <v>118.76</v>
      </c>
      <c r="O22">
        <v>62.16</v>
      </c>
      <c r="P22">
        <v>97.88</v>
      </c>
      <c r="Q22">
        <v>10.28</v>
      </c>
      <c r="R22">
        <v>42.39</v>
      </c>
      <c r="S22">
        <v>26.4</v>
      </c>
      <c r="T22">
        <v>0</v>
      </c>
      <c r="U22">
        <v>337.5</v>
      </c>
      <c r="V22">
        <v>19.73</v>
      </c>
      <c r="W22">
        <v>33.69</v>
      </c>
      <c r="X22">
        <v>148.30000000000001</v>
      </c>
      <c r="Y22">
        <v>0</v>
      </c>
      <c r="Z22">
        <v>6.52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17.75</v>
      </c>
      <c r="AG22">
        <v>43.79</v>
      </c>
      <c r="AH22">
        <v>0</v>
      </c>
      <c r="AI22">
        <v>0</v>
      </c>
      <c r="AJ22">
        <v>0</v>
      </c>
      <c r="AK22">
        <v>53.05</v>
      </c>
      <c r="AL22">
        <v>1.4</v>
      </c>
      <c r="AM22">
        <v>0</v>
      </c>
      <c r="AN22">
        <v>0</v>
      </c>
      <c r="AO22">
        <v>0</v>
      </c>
      <c r="AP22">
        <v>5.76</v>
      </c>
      <c r="AQ22">
        <v>14.94</v>
      </c>
      <c r="AR22">
        <v>1.1100000000000001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2379.7400000000011</v>
      </c>
    </row>
    <row r="23" spans="1:117">
      <c r="A23" t="s">
        <v>65</v>
      </c>
      <c r="B23">
        <v>0</v>
      </c>
      <c r="C23">
        <v>0</v>
      </c>
      <c r="D23">
        <v>44.62</v>
      </c>
      <c r="E23">
        <v>0</v>
      </c>
      <c r="F23">
        <v>0</v>
      </c>
      <c r="G23">
        <v>53.75</v>
      </c>
      <c r="H23">
        <v>0</v>
      </c>
      <c r="I23">
        <v>0</v>
      </c>
      <c r="J23">
        <v>92.62</v>
      </c>
      <c r="K23">
        <v>683.14</v>
      </c>
      <c r="L23">
        <v>347.89</v>
      </c>
      <c r="M23">
        <v>92</v>
      </c>
      <c r="N23">
        <v>118.76</v>
      </c>
      <c r="O23">
        <v>62.16</v>
      </c>
      <c r="P23">
        <v>97.88</v>
      </c>
      <c r="Q23">
        <v>10.28</v>
      </c>
      <c r="R23">
        <v>42.39</v>
      </c>
      <c r="S23">
        <v>26.4</v>
      </c>
      <c r="T23">
        <v>0</v>
      </c>
      <c r="U23">
        <v>337.5</v>
      </c>
      <c r="V23">
        <v>19.73</v>
      </c>
      <c r="W23">
        <v>33.69</v>
      </c>
      <c r="X23">
        <v>148.30000000000001</v>
      </c>
      <c r="Y23">
        <v>0</v>
      </c>
      <c r="Z23">
        <v>6.52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17.75</v>
      </c>
      <c r="AG23">
        <v>43.79</v>
      </c>
      <c r="AH23">
        <v>0</v>
      </c>
      <c r="AI23">
        <v>0</v>
      </c>
      <c r="AJ23">
        <v>0</v>
      </c>
      <c r="AK23">
        <v>53.05</v>
      </c>
      <c r="AL23">
        <v>1.4</v>
      </c>
      <c r="AM23">
        <v>0</v>
      </c>
      <c r="AN23">
        <v>0.62</v>
      </c>
      <c r="AO23">
        <v>0</v>
      </c>
      <c r="AP23">
        <v>5.76</v>
      </c>
      <c r="AQ23">
        <v>14.94</v>
      </c>
      <c r="AR23">
        <v>1.1100000000000001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2380.360000000001</v>
      </c>
    </row>
    <row r="24" spans="1:117">
      <c r="A24" t="s">
        <v>66</v>
      </c>
      <c r="B24">
        <v>0</v>
      </c>
      <c r="C24">
        <v>0</v>
      </c>
      <c r="D24">
        <v>44.62</v>
      </c>
      <c r="E24">
        <v>0</v>
      </c>
      <c r="F24">
        <v>0</v>
      </c>
      <c r="G24">
        <v>53.75</v>
      </c>
      <c r="H24">
        <v>0</v>
      </c>
      <c r="I24">
        <v>0</v>
      </c>
      <c r="J24">
        <v>92.62</v>
      </c>
      <c r="K24">
        <v>683.14</v>
      </c>
      <c r="L24">
        <v>347.89</v>
      </c>
      <c r="M24">
        <v>92</v>
      </c>
      <c r="N24">
        <v>118.76</v>
      </c>
      <c r="O24">
        <v>62.16</v>
      </c>
      <c r="P24">
        <v>97.88</v>
      </c>
      <c r="Q24">
        <v>10.28</v>
      </c>
      <c r="R24">
        <v>42.39</v>
      </c>
      <c r="S24">
        <v>26.4</v>
      </c>
      <c r="T24">
        <v>0</v>
      </c>
      <c r="U24">
        <v>337.5</v>
      </c>
      <c r="V24">
        <v>19.73</v>
      </c>
      <c r="W24">
        <v>33.69</v>
      </c>
      <c r="X24">
        <v>148.30000000000001</v>
      </c>
      <c r="Y24">
        <v>0</v>
      </c>
      <c r="Z24">
        <v>6.52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17.75</v>
      </c>
      <c r="AG24">
        <v>43.79</v>
      </c>
      <c r="AH24">
        <v>0</v>
      </c>
      <c r="AI24">
        <v>0</v>
      </c>
      <c r="AJ24">
        <v>0</v>
      </c>
      <c r="AK24">
        <v>53.05</v>
      </c>
      <c r="AL24">
        <v>1.4</v>
      </c>
      <c r="AM24">
        <v>0</v>
      </c>
      <c r="AN24">
        <v>0.62</v>
      </c>
      <c r="AO24">
        <v>0</v>
      </c>
      <c r="AP24">
        <v>5.76</v>
      </c>
      <c r="AQ24">
        <v>29.86</v>
      </c>
      <c r="AR24">
        <v>1.1100000000000001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2395.2800000000011</v>
      </c>
    </row>
    <row r="25" spans="1:117">
      <c r="A25" t="s">
        <v>67</v>
      </c>
      <c r="B25">
        <v>0</v>
      </c>
      <c r="C25">
        <v>0</v>
      </c>
      <c r="D25">
        <v>44.62</v>
      </c>
      <c r="E25">
        <v>0</v>
      </c>
      <c r="F25">
        <v>0</v>
      </c>
      <c r="G25">
        <v>53.75</v>
      </c>
      <c r="H25">
        <v>0</v>
      </c>
      <c r="I25">
        <v>0</v>
      </c>
      <c r="J25">
        <v>92.62</v>
      </c>
      <c r="K25">
        <v>683.14</v>
      </c>
      <c r="L25">
        <v>347.89</v>
      </c>
      <c r="M25">
        <v>92</v>
      </c>
      <c r="N25">
        <v>118.76</v>
      </c>
      <c r="O25">
        <v>62.16</v>
      </c>
      <c r="P25">
        <v>97.88</v>
      </c>
      <c r="Q25">
        <v>10.28</v>
      </c>
      <c r="R25">
        <v>42.39</v>
      </c>
      <c r="S25">
        <v>26.4</v>
      </c>
      <c r="T25">
        <v>0</v>
      </c>
      <c r="U25">
        <v>337.5</v>
      </c>
      <c r="V25">
        <v>19.73</v>
      </c>
      <c r="W25">
        <v>33.69</v>
      </c>
      <c r="X25">
        <v>148.30000000000001</v>
      </c>
      <c r="Y25">
        <v>0</v>
      </c>
      <c r="Z25">
        <v>6.52</v>
      </c>
      <c r="AA25">
        <v>0</v>
      </c>
      <c r="AB25">
        <v>0</v>
      </c>
      <c r="AC25">
        <v>9.68</v>
      </c>
      <c r="AD25">
        <v>0</v>
      </c>
      <c r="AE25">
        <v>0</v>
      </c>
      <c r="AF25">
        <v>17.75</v>
      </c>
      <c r="AG25">
        <v>43.79</v>
      </c>
      <c r="AH25">
        <v>0</v>
      </c>
      <c r="AI25">
        <v>0</v>
      </c>
      <c r="AJ25">
        <v>0</v>
      </c>
      <c r="AK25">
        <v>53.05</v>
      </c>
      <c r="AL25">
        <v>1.4</v>
      </c>
      <c r="AM25">
        <v>0</v>
      </c>
      <c r="AN25">
        <v>0.62</v>
      </c>
      <c r="AO25">
        <v>0</v>
      </c>
      <c r="AP25">
        <v>5.76</v>
      </c>
      <c r="AQ25">
        <v>29.86</v>
      </c>
      <c r="AR25">
        <v>1.1100000000000001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2404.9600000000009</v>
      </c>
    </row>
    <row r="26" spans="1:117">
      <c r="A26" t="s">
        <v>68</v>
      </c>
      <c r="B26">
        <v>0</v>
      </c>
      <c r="C26">
        <v>0</v>
      </c>
      <c r="D26">
        <v>44.62</v>
      </c>
      <c r="E26">
        <v>0</v>
      </c>
      <c r="F26">
        <v>0</v>
      </c>
      <c r="G26">
        <v>53.75</v>
      </c>
      <c r="H26">
        <v>0</v>
      </c>
      <c r="I26">
        <v>0</v>
      </c>
      <c r="J26">
        <v>92.62</v>
      </c>
      <c r="K26">
        <v>683.14</v>
      </c>
      <c r="L26">
        <v>347.89</v>
      </c>
      <c r="M26">
        <v>92</v>
      </c>
      <c r="N26">
        <v>118.76</v>
      </c>
      <c r="O26">
        <v>62.16</v>
      </c>
      <c r="P26">
        <v>97.88</v>
      </c>
      <c r="Q26">
        <v>10.28</v>
      </c>
      <c r="R26">
        <v>42.39</v>
      </c>
      <c r="S26">
        <v>26.4</v>
      </c>
      <c r="T26">
        <v>0</v>
      </c>
      <c r="U26">
        <v>337.5</v>
      </c>
      <c r="V26">
        <v>19.73</v>
      </c>
      <c r="W26">
        <v>33.69</v>
      </c>
      <c r="X26">
        <v>148.30000000000001</v>
      </c>
      <c r="Y26">
        <v>0</v>
      </c>
      <c r="Z26">
        <v>6.52</v>
      </c>
      <c r="AA26">
        <v>0</v>
      </c>
      <c r="AB26">
        <v>0</v>
      </c>
      <c r="AC26">
        <v>9.68</v>
      </c>
      <c r="AD26">
        <v>0</v>
      </c>
      <c r="AE26">
        <v>0</v>
      </c>
      <c r="AF26">
        <v>17.75</v>
      </c>
      <c r="AG26">
        <v>43.79</v>
      </c>
      <c r="AH26">
        <v>20.84</v>
      </c>
      <c r="AI26">
        <v>0</v>
      </c>
      <c r="AJ26">
        <v>0</v>
      </c>
      <c r="AK26">
        <v>53.05</v>
      </c>
      <c r="AL26">
        <v>1.4</v>
      </c>
      <c r="AM26">
        <v>0</v>
      </c>
      <c r="AN26">
        <v>0.62</v>
      </c>
      <c r="AO26">
        <v>0</v>
      </c>
      <c r="AP26">
        <v>5.76</v>
      </c>
      <c r="AQ26">
        <v>29.86</v>
      </c>
      <c r="AR26">
        <v>1.1100000000000001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2425.8000000000011</v>
      </c>
    </row>
    <row r="27" spans="1:117">
      <c r="A27" t="s">
        <v>69</v>
      </c>
      <c r="B27">
        <v>0</v>
      </c>
      <c r="C27">
        <v>0</v>
      </c>
      <c r="D27">
        <v>44.62</v>
      </c>
      <c r="E27">
        <v>0</v>
      </c>
      <c r="F27">
        <v>0</v>
      </c>
      <c r="G27">
        <v>53.75</v>
      </c>
      <c r="H27">
        <v>0</v>
      </c>
      <c r="I27">
        <v>0</v>
      </c>
      <c r="J27">
        <v>92.62</v>
      </c>
      <c r="K27">
        <v>683.14</v>
      </c>
      <c r="L27">
        <v>347.89</v>
      </c>
      <c r="M27">
        <v>92</v>
      </c>
      <c r="N27">
        <v>118.76</v>
      </c>
      <c r="O27">
        <v>62.16</v>
      </c>
      <c r="P27">
        <v>97.88</v>
      </c>
      <c r="Q27">
        <v>10.28</v>
      </c>
      <c r="R27">
        <v>42.39</v>
      </c>
      <c r="S27">
        <v>26.4</v>
      </c>
      <c r="T27">
        <v>0</v>
      </c>
      <c r="U27">
        <v>337.5</v>
      </c>
      <c r="V27">
        <v>19.73</v>
      </c>
      <c r="W27">
        <v>33.69</v>
      </c>
      <c r="X27">
        <v>148.30000000000001</v>
      </c>
      <c r="Y27">
        <v>0</v>
      </c>
      <c r="Z27">
        <v>6.52</v>
      </c>
      <c r="AA27">
        <v>0</v>
      </c>
      <c r="AB27">
        <v>0</v>
      </c>
      <c r="AC27">
        <v>9.68</v>
      </c>
      <c r="AD27">
        <v>0</v>
      </c>
      <c r="AE27">
        <v>16.48</v>
      </c>
      <c r="AF27">
        <v>17.75</v>
      </c>
      <c r="AG27">
        <v>43.79</v>
      </c>
      <c r="AH27">
        <v>41.67</v>
      </c>
      <c r="AI27">
        <v>0</v>
      </c>
      <c r="AJ27">
        <v>0</v>
      </c>
      <c r="AK27">
        <v>53.05</v>
      </c>
      <c r="AL27">
        <v>1.4</v>
      </c>
      <c r="AM27">
        <v>0</v>
      </c>
      <c r="AN27">
        <v>0.62</v>
      </c>
      <c r="AO27">
        <v>0</v>
      </c>
      <c r="AP27">
        <v>0</v>
      </c>
      <c r="AQ27">
        <v>44.8</v>
      </c>
      <c r="AR27">
        <v>1.1100000000000001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2472.2900000000009</v>
      </c>
    </row>
    <row r="28" spans="1:117">
      <c r="A28" t="s">
        <v>70</v>
      </c>
      <c r="B28">
        <v>0</v>
      </c>
      <c r="C28">
        <v>0</v>
      </c>
      <c r="D28">
        <v>44.62</v>
      </c>
      <c r="E28">
        <v>0</v>
      </c>
      <c r="F28">
        <v>0</v>
      </c>
      <c r="G28">
        <v>53.75</v>
      </c>
      <c r="H28">
        <v>0</v>
      </c>
      <c r="I28">
        <v>0</v>
      </c>
      <c r="J28">
        <v>92.62</v>
      </c>
      <c r="K28">
        <v>682.79</v>
      </c>
      <c r="L28">
        <v>347.89</v>
      </c>
      <c r="M28">
        <v>92</v>
      </c>
      <c r="N28">
        <v>118.76</v>
      </c>
      <c r="O28">
        <v>62.16</v>
      </c>
      <c r="P28">
        <v>97.88</v>
      </c>
      <c r="Q28">
        <v>10.28</v>
      </c>
      <c r="R28">
        <v>42.39</v>
      </c>
      <c r="S28">
        <v>26.4</v>
      </c>
      <c r="T28">
        <v>0</v>
      </c>
      <c r="U28">
        <v>337.5</v>
      </c>
      <c r="V28">
        <v>19.73</v>
      </c>
      <c r="W28">
        <v>33.69</v>
      </c>
      <c r="X28">
        <v>148.30000000000001</v>
      </c>
      <c r="Y28">
        <v>0</v>
      </c>
      <c r="Z28">
        <v>6.52</v>
      </c>
      <c r="AA28">
        <v>0</v>
      </c>
      <c r="AB28">
        <v>2</v>
      </c>
      <c r="AC28">
        <v>9.68</v>
      </c>
      <c r="AD28">
        <v>7.92</v>
      </c>
      <c r="AE28">
        <v>32.96</v>
      </c>
      <c r="AF28">
        <v>17.75</v>
      </c>
      <c r="AG28">
        <v>43.79</v>
      </c>
      <c r="AH28">
        <v>62.59</v>
      </c>
      <c r="AI28">
        <v>3.82</v>
      </c>
      <c r="AJ28">
        <v>0</v>
      </c>
      <c r="AK28">
        <v>53.05</v>
      </c>
      <c r="AL28">
        <v>1.4</v>
      </c>
      <c r="AM28">
        <v>0</v>
      </c>
      <c r="AN28">
        <v>0.62</v>
      </c>
      <c r="AO28">
        <v>0</v>
      </c>
      <c r="AP28">
        <v>0</v>
      </c>
      <c r="AQ28">
        <v>44.8</v>
      </c>
      <c r="AR28">
        <v>1.1100000000000001</v>
      </c>
      <c r="AS28">
        <v>4.3099999999999996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2523.0800000000013</v>
      </c>
    </row>
    <row r="29" spans="1:117">
      <c r="A29" t="s">
        <v>71</v>
      </c>
      <c r="B29">
        <v>0</v>
      </c>
      <c r="C29">
        <v>0</v>
      </c>
      <c r="D29">
        <v>44.84</v>
      </c>
      <c r="E29">
        <v>0</v>
      </c>
      <c r="F29">
        <v>0</v>
      </c>
      <c r="G29">
        <v>53.75</v>
      </c>
      <c r="H29">
        <v>0</v>
      </c>
      <c r="I29">
        <v>0</v>
      </c>
      <c r="J29">
        <v>92.62</v>
      </c>
      <c r="K29">
        <v>682.78</v>
      </c>
      <c r="L29">
        <v>347.89</v>
      </c>
      <c r="M29">
        <v>92</v>
      </c>
      <c r="N29">
        <v>118.76</v>
      </c>
      <c r="O29">
        <v>62.16</v>
      </c>
      <c r="P29">
        <v>97.88</v>
      </c>
      <c r="Q29">
        <v>10.28</v>
      </c>
      <c r="R29">
        <v>42.39</v>
      </c>
      <c r="S29">
        <v>26.4</v>
      </c>
      <c r="T29">
        <v>0</v>
      </c>
      <c r="U29">
        <v>337.5</v>
      </c>
      <c r="V29">
        <v>19.73</v>
      </c>
      <c r="W29">
        <v>33.69</v>
      </c>
      <c r="X29">
        <v>148.30000000000001</v>
      </c>
      <c r="Y29">
        <v>0</v>
      </c>
      <c r="Z29">
        <v>6.52</v>
      </c>
      <c r="AA29">
        <v>14.05</v>
      </c>
      <c r="AB29">
        <v>4</v>
      </c>
      <c r="AC29">
        <v>9.68</v>
      </c>
      <c r="AD29">
        <v>15.85</v>
      </c>
      <c r="AE29">
        <v>49.43</v>
      </c>
      <c r="AF29">
        <v>17.75</v>
      </c>
      <c r="AG29">
        <v>43.79</v>
      </c>
      <c r="AH29">
        <v>86.18</v>
      </c>
      <c r="AI29">
        <v>16.54</v>
      </c>
      <c r="AJ29">
        <v>0</v>
      </c>
      <c r="AK29">
        <v>53.05</v>
      </c>
      <c r="AL29">
        <v>1.4</v>
      </c>
      <c r="AM29">
        <v>0</v>
      </c>
      <c r="AN29">
        <v>0.62</v>
      </c>
      <c r="AO29">
        <v>0</v>
      </c>
      <c r="AP29">
        <v>0</v>
      </c>
      <c r="AQ29">
        <v>44.8</v>
      </c>
      <c r="AR29">
        <v>1.1100000000000001</v>
      </c>
      <c r="AS29">
        <v>4.3099999999999996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2600.0500000000006</v>
      </c>
    </row>
    <row r="30" spans="1:117">
      <c r="A30" t="s">
        <v>72</v>
      </c>
      <c r="B30">
        <v>0</v>
      </c>
      <c r="C30">
        <v>0</v>
      </c>
      <c r="D30">
        <v>44.84</v>
      </c>
      <c r="E30">
        <v>0</v>
      </c>
      <c r="F30">
        <v>0</v>
      </c>
      <c r="G30">
        <v>53.75</v>
      </c>
      <c r="H30">
        <v>0</v>
      </c>
      <c r="I30">
        <v>0</v>
      </c>
      <c r="J30">
        <v>92.62</v>
      </c>
      <c r="K30">
        <v>682.78</v>
      </c>
      <c r="L30">
        <v>347.89</v>
      </c>
      <c r="M30">
        <v>92</v>
      </c>
      <c r="N30">
        <v>118.76</v>
      </c>
      <c r="O30">
        <v>62.16</v>
      </c>
      <c r="P30">
        <v>97.88</v>
      </c>
      <c r="Q30">
        <v>10.28</v>
      </c>
      <c r="R30">
        <v>42.39</v>
      </c>
      <c r="S30">
        <v>26.4</v>
      </c>
      <c r="T30">
        <v>0</v>
      </c>
      <c r="U30">
        <v>337.5</v>
      </c>
      <c r="V30">
        <v>19.73</v>
      </c>
      <c r="W30">
        <v>33.69</v>
      </c>
      <c r="X30">
        <v>148.30000000000001</v>
      </c>
      <c r="Y30">
        <v>0</v>
      </c>
      <c r="Z30">
        <v>13.04</v>
      </c>
      <c r="AA30">
        <v>28.05</v>
      </c>
      <c r="AB30">
        <v>39.51</v>
      </c>
      <c r="AC30">
        <v>19.38</v>
      </c>
      <c r="AD30">
        <v>27.41</v>
      </c>
      <c r="AE30">
        <v>49.43</v>
      </c>
      <c r="AF30">
        <v>17.75</v>
      </c>
      <c r="AG30">
        <v>43.79</v>
      </c>
      <c r="AH30">
        <v>113.64</v>
      </c>
      <c r="AI30">
        <v>16.54</v>
      </c>
      <c r="AJ30">
        <v>0</v>
      </c>
      <c r="AK30">
        <v>53.05</v>
      </c>
      <c r="AL30">
        <v>1.4</v>
      </c>
      <c r="AM30">
        <v>7.9</v>
      </c>
      <c r="AN30">
        <v>0.62</v>
      </c>
      <c r="AO30">
        <v>0</v>
      </c>
      <c r="AP30">
        <v>0</v>
      </c>
      <c r="AQ30">
        <v>59.72</v>
      </c>
      <c r="AR30">
        <v>1.1100000000000001</v>
      </c>
      <c r="AS30">
        <v>4.3099999999999996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2727.6200000000008</v>
      </c>
    </row>
    <row r="31" spans="1:117">
      <c r="A31" t="s">
        <v>73</v>
      </c>
      <c r="B31">
        <v>0</v>
      </c>
      <c r="C31">
        <v>0</v>
      </c>
      <c r="D31">
        <v>44.84</v>
      </c>
      <c r="E31">
        <v>0</v>
      </c>
      <c r="F31">
        <v>0</v>
      </c>
      <c r="G31">
        <v>53.75</v>
      </c>
      <c r="H31">
        <v>0</v>
      </c>
      <c r="I31">
        <v>0</v>
      </c>
      <c r="J31">
        <v>92.62</v>
      </c>
      <c r="K31">
        <v>682.78</v>
      </c>
      <c r="L31">
        <v>347.89</v>
      </c>
      <c r="M31">
        <v>92</v>
      </c>
      <c r="N31">
        <v>118.76</v>
      </c>
      <c r="O31">
        <v>62.16</v>
      </c>
      <c r="P31">
        <v>97.88</v>
      </c>
      <c r="Q31">
        <v>10.28</v>
      </c>
      <c r="R31">
        <v>42.39</v>
      </c>
      <c r="S31">
        <v>26.4</v>
      </c>
      <c r="T31">
        <v>0</v>
      </c>
      <c r="U31">
        <v>337.5</v>
      </c>
      <c r="V31">
        <v>19.73</v>
      </c>
      <c r="W31">
        <v>33.69</v>
      </c>
      <c r="X31">
        <v>148.30000000000001</v>
      </c>
      <c r="Y31">
        <v>0</v>
      </c>
      <c r="Z31">
        <v>13.04</v>
      </c>
      <c r="AA31">
        <v>28.05</v>
      </c>
      <c r="AB31">
        <v>39.51</v>
      </c>
      <c r="AC31">
        <v>19.38</v>
      </c>
      <c r="AD31">
        <v>27.41</v>
      </c>
      <c r="AE31">
        <v>49.43</v>
      </c>
      <c r="AF31">
        <v>17.75</v>
      </c>
      <c r="AG31">
        <v>43.79</v>
      </c>
      <c r="AH31">
        <v>113.64</v>
      </c>
      <c r="AI31">
        <v>16.54</v>
      </c>
      <c r="AJ31">
        <v>0</v>
      </c>
      <c r="AK31">
        <v>53.05</v>
      </c>
      <c r="AL31">
        <v>1.4</v>
      </c>
      <c r="AM31">
        <v>7.9</v>
      </c>
      <c r="AN31">
        <v>0.62</v>
      </c>
      <c r="AO31">
        <v>0</v>
      </c>
      <c r="AP31">
        <v>0</v>
      </c>
      <c r="AQ31">
        <v>59.72</v>
      </c>
      <c r="AR31">
        <v>1.1100000000000001</v>
      </c>
      <c r="AS31">
        <v>4.3099999999999996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2727.6200000000008</v>
      </c>
    </row>
    <row r="32" spans="1:117">
      <c r="A32" t="s">
        <v>74</v>
      </c>
      <c r="B32">
        <v>0</v>
      </c>
      <c r="C32">
        <v>0</v>
      </c>
      <c r="D32">
        <v>44.84</v>
      </c>
      <c r="E32">
        <v>0</v>
      </c>
      <c r="F32">
        <v>0</v>
      </c>
      <c r="G32">
        <v>53.75</v>
      </c>
      <c r="H32">
        <v>0</v>
      </c>
      <c r="I32">
        <v>0</v>
      </c>
      <c r="J32">
        <v>92.62</v>
      </c>
      <c r="K32">
        <v>682.78</v>
      </c>
      <c r="L32">
        <v>347.89</v>
      </c>
      <c r="M32">
        <v>92</v>
      </c>
      <c r="N32">
        <v>118.76</v>
      </c>
      <c r="O32">
        <v>62.16</v>
      </c>
      <c r="P32">
        <v>97.88</v>
      </c>
      <c r="Q32">
        <v>10.28</v>
      </c>
      <c r="R32">
        <v>42.39</v>
      </c>
      <c r="S32">
        <v>26.4</v>
      </c>
      <c r="T32">
        <v>0</v>
      </c>
      <c r="U32">
        <v>337.5</v>
      </c>
      <c r="V32">
        <v>19.73</v>
      </c>
      <c r="W32">
        <v>33.69</v>
      </c>
      <c r="X32">
        <v>148.30000000000001</v>
      </c>
      <c r="Y32">
        <v>0</v>
      </c>
      <c r="Z32">
        <v>13.04</v>
      </c>
      <c r="AA32">
        <v>28.05</v>
      </c>
      <c r="AB32">
        <v>39.51</v>
      </c>
      <c r="AC32">
        <v>19.38</v>
      </c>
      <c r="AD32">
        <v>27.41</v>
      </c>
      <c r="AE32">
        <v>49.43</v>
      </c>
      <c r="AF32">
        <v>17.75</v>
      </c>
      <c r="AG32">
        <v>43.79</v>
      </c>
      <c r="AH32">
        <v>113.64</v>
      </c>
      <c r="AI32">
        <v>16.54</v>
      </c>
      <c r="AJ32">
        <v>0</v>
      </c>
      <c r="AK32">
        <v>53.05</v>
      </c>
      <c r="AL32">
        <v>1.4</v>
      </c>
      <c r="AM32">
        <v>8.19</v>
      </c>
      <c r="AN32">
        <v>0.62</v>
      </c>
      <c r="AO32">
        <v>0</v>
      </c>
      <c r="AP32">
        <v>0</v>
      </c>
      <c r="AQ32">
        <v>59.72</v>
      </c>
      <c r="AR32">
        <v>1.1100000000000001</v>
      </c>
      <c r="AS32">
        <v>4.3099999999999996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2727.9100000000008</v>
      </c>
    </row>
    <row r="33" spans="1:117">
      <c r="A33" t="s">
        <v>75</v>
      </c>
      <c r="B33">
        <v>0</v>
      </c>
      <c r="C33">
        <v>0</v>
      </c>
      <c r="D33">
        <v>44.84</v>
      </c>
      <c r="E33">
        <v>0</v>
      </c>
      <c r="F33">
        <v>0</v>
      </c>
      <c r="G33">
        <v>53.75</v>
      </c>
      <c r="H33">
        <v>0</v>
      </c>
      <c r="I33">
        <v>0</v>
      </c>
      <c r="J33">
        <v>92.62</v>
      </c>
      <c r="K33">
        <v>682.78</v>
      </c>
      <c r="L33">
        <v>347.89</v>
      </c>
      <c r="M33">
        <v>92</v>
      </c>
      <c r="N33">
        <v>118.76</v>
      </c>
      <c r="O33">
        <v>62.16</v>
      </c>
      <c r="P33">
        <v>104.15</v>
      </c>
      <c r="Q33">
        <v>10.28</v>
      </c>
      <c r="R33">
        <v>42.39</v>
      </c>
      <c r="S33">
        <v>26.4</v>
      </c>
      <c r="T33">
        <v>0</v>
      </c>
      <c r="U33">
        <v>337.5</v>
      </c>
      <c r="V33">
        <v>19.73</v>
      </c>
      <c r="W33">
        <v>33.69</v>
      </c>
      <c r="X33">
        <v>148.30000000000001</v>
      </c>
      <c r="Y33">
        <v>0</v>
      </c>
      <c r="Z33">
        <v>13.04</v>
      </c>
      <c r="AA33">
        <v>28.05</v>
      </c>
      <c r="AB33">
        <v>39.51</v>
      </c>
      <c r="AC33">
        <v>19.38</v>
      </c>
      <c r="AD33">
        <v>27.41</v>
      </c>
      <c r="AE33">
        <v>49.43</v>
      </c>
      <c r="AF33">
        <v>17.75</v>
      </c>
      <c r="AG33">
        <v>43.79</v>
      </c>
      <c r="AH33">
        <v>113.64</v>
      </c>
      <c r="AI33">
        <v>16.54</v>
      </c>
      <c r="AJ33">
        <v>0</v>
      </c>
      <c r="AK33">
        <v>53.05</v>
      </c>
      <c r="AL33">
        <v>1.4</v>
      </c>
      <c r="AM33">
        <v>8.19</v>
      </c>
      <c r="AN33">
        <v>0.62</v>
      </c>
      <c r="AO33">
        <v>0</v>
      </c>
      <c r="AP33">
        <v>0</v>
      </c>
      <c r="AQ33">
        <v>59.72</v>
      </c>
      <c r="AR33">
        <v>26.49</v>
      </c>
      <c r="AS33">
        <v>4.3099999999999996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2759.5600000000004</v>
      </c>
    </row>
    <row r="34" spans="1:117">
      <c r="A34" t="s">
        <v>76</v>
      </c>
      <c r="B34">
        <v>0</v>
      </c>
      <c r="C34">
        <v>0</v>
      </c>
      <c r="D34">
        <v>44.84</v>
      </c>
      <c r="E34">
        <v>0</v>
      </c>
      <c r="F34">
        <v>0</v>
      </c>
      <c r="G34">
        <v>53.75</v>
      </c>
      <c r="H34">
        <v>0</v>
      </c>
      <c r="I34">
        <v>0</v>
      </c>
      <c r="J34">
        <v>92.62</v>
      </c>
      <c r="K34">
        <v>682.78</v>
      </c>
      <c r="L34">
        <v>347.89</v>
      </c>
      <c r="M34">
        <v>92</v>
      </c>
      <c r="N34">
        <v>118.76</v>
      </c>
      <c r="O34">
        <v>62.16</v>
      </c>
      <c r="P34">
        <v>104.15</v>
      </c>
      <c r="Q34">
        <v>10.28</v>
      </c>
      <c r="R34">
        <v>42.39</v>
      </c>
      <c r="S34">
        <v>26.4</v>
      </c>
      <c r="T34">
        <v>0</v>
      </c>
      <c r="U34">
        <v>337.5</v>
      </c>
      <c r="V34">
        <v>19.73</v>
      </c>
      <c r="W34">
        <v>33.69</v>
      </c>
      <c r="X34">
        <v>148.30000000000001</v>
      </c>
      <c r="Y34">
        <v>0</v>
      </c>
      <c r="Z34">
        <v>13.04</v>
      </c>
      <c r="AA34">
        <v>28.05</v>
      </c>
      <c r="AB34">
        <v>39.51</v>
      </c>
      <c r="AC34">
        <v>19.38</v>
      </c>
      <c r="AD34">
        <v>15.85</v>
      </c>
      <c r="AE34">
        <v>49.43</v>
      </c>
      <c r="AF34">
        <v>17.75</v>
      </c>
      <c r="AG34">
        <v>43.79</v>
      </c>
      <c r="AH34">
        <v>113.64</v>
      </c>
      <c r="AI34">
        <v>3.57</v>
      </c>
      <c r="AJ34">
        <v>0</v>
      </c>
      <c r="AK34">
        <v>53.05</v>
      </c>
      <c r="AL34">
        <v>1.4</v>
      </c>
      <c r="AM34">
        <v>8.19</v>
      </c>
      <c r="AN34">
        <v>0.62</v>
      </c>
      <c r="AO34">
        <v>0</v>
      </c>
      <c r="AP34">
        <v>0</v>
      </c>
      <c r="AQ34">
        <v>59.72</v>
      </c>
      <c r="AR34">
        <v>26.49</v>
      </c>
      <c r="AS34">
        <v>4.3099999999999996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2735.0300000000007</v>
      </c>
    </row>
    <row r="35" spans="1:117">
      <c r="A35" t="s">
        <v>77</v>
      </c>
      <c r="B35">
        <v>0</v>
      </c>
      <c r="C35">
        <v>0</v>
      </c>
      <c r="D35">
        <v>44.84</v>
      </c>
      <c r="E35">
        <v>0</v>
      </c>
      <c r="F35">
        <v>0</v>
      </c>
      <c r="G35">
        <v>53.75</v>
      </c>
      <c r="H35">
        <v>0</v>
      </c>
      <c r="I35">
        <v>0</v>
      </c>
      <c r="J35">
        <v>92.62</v>
      </c>
      <c r="K35">
        <v>682.78</v>
      </c>
      <c r="L35">
        <v>347.89</v>
      </c>
      <c r="M35">
        <v>92</v>
      </c>
      <c r="N35">
        <v>118.76</v>
      </c>
      <c r="O35">
        <v>62.16</v>
      </c>
      <c r="P35">
        <v>104.15</v>
      </c>
      <c r="Q35">
        <v>10.28</v>
      </c>
      <c r="R35">
        <v>42.39</v>
      </c>
      <c r="S35">
        <v>26.4</v>
      </c>
      <c r="T35">
        <v>0</v>
      </c>
      <c r="U35">
        <v>337.5</v>
      </c>
      <c r="V35">
        <v>19.73</v>
      </c>
      <c r="W35">
        <v>33.69</v>
      </c>
      <c r="X35">
        <v>148.30000000000001</v>
      </c>
      <c r="Y35">
        <v>0</v>
      </c>
      <c r="Z35">
        <v>13.04</v>
      </c>
      <c r="AA35">
        <v>28.05</v>
      </c>
      <c r="AB35">
        <v>39.51</v>
      </c>
      <c r="AC35">
        <v>19.38</v>
      </c>
      <c r="AD35">
        <v>15.92</v>
      </c>
      <c r="AE35">
        <v>49.43</v>
      </c>
      <c r="AF35">
        <v>17.75</v>
      </c>
      <c r="AG35">
        <v>43.79</v>
      </c>
      <c r="AH35">
        <v>113.64</v>
      </c>
      <c r="AI35">
        <v>0</v>
      </c>
      <c r="AJ35">
        <v>0</v>
      </c>
      <c r="AK35">
        <v>53.05</v>
      </c>
      <c r="AL35">
        <v>1.4</v>
      </c>
      <c r="AM35">
        <v>8.19</v>
      </c>
      <c r="AN35">
        <v>0.62</v>
      </c>
      <c r="AO35">
        <v>0</v>
      </c>
      <c r="AP35">
        <v>0</v>
      </c>
      <c r="AQ35">
        <v>59.72</v>
      </c>
      <c r="AR35">
        <v>26.49</v>
      </c>
      <c r="AS35">
        <v>4.3099999999999996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2731.5300000000007</v>
      </c>
    </row>
    <row r="36" spans="1:117">
      <c r="A36" t="s">
        <v>78</v>
      </c>
      <c r="B36">
        <v>0</v>
      </c>
      <c r="C36">
        <v>0</v>
      </c>
      <c r="D36">
        <v>44.84</v>
      </c>
      <c r="E36">
        <v>0</v>
      </c>
      <c r="F36">
        <v>0</v>
      </c>
      <c r="G36">
        <v>53.75</v>
      </c>
      <c r="H36">
        <v>0</v>
      </c>
      <c r="I36">
        <v>0</v>
      </c>
      <c r="J36">
        <v>92.62</v>
      </c>
      <c r="K36">
        <v>682.78</v>
      </c>
      <c r="L36">
        <v>347.89</v>
      </c>
      <c r="M36">
        <v>92</v>
      </c>
      <c r="N36">
        <v>118.76</v>
      </c>
      <c r="O36">
        <v>62.16</v>
      </c>
      <c r="P36">
        <v>104.15</v>
      </c>
      <c r="Q36">
        <v>10.28</v>
      </c>
      <c r="R36">
        <v>42.39</v>
      </c>
      <c r="S36">
        <v>26.4</v>
      </c>
      <c r="T36">
        <v>0</v>
      </c>
      <c r="U36">
        <v>337.5</v>
      </c>
      <c r="V36">
        <v>19.73</v>
      </c>
      <c r="W36">
        <v>33.69</v>
      </c>
      <c r="X36">
        <v>148.30000000000001</v>
      </c>
      <c r="Y36">
        <v>0</v>
      </c>
      <c r="Z36">
        <v>2.2000000000000002</v>
      </c>
      <c r="AA36">
        <v>28.05</v>
      </c>
      <c r="AB36">
        <v>13.17</v>
      </c>
      <c r="AC36">
        <v>19.38</v>
      </c>
      <c r="AD36">
        <v>7.92</v>
      </c>
      <c r="AE36">
        <v>32.96</v>
      </c>
      <c r="AF36">
        <v>17.75</v>
      </c>
      <c r="AG36">
        <v>43.79</v>
      </c>
      <c r="AH36">
        <v>113.64</v>
      </c>
      <c r="AI36">
        <v>0</v>
      </c>
      <c r="AJ36">
        <v>0</v>
      </c>
      <c r="AK36">
        <v>53.05</v>
      </c>
      <c r="AL36">
        <v>1.4</v>
      </c>
      <c r="AM36">
        <v>0</v>
      </c>
      <c r="AN36">
        <v>0.62</v>
      </c>
      <c r="AO36">
        <v>0</v>
      </c>
      <c r="AP36">
        <v>0</v>
      </c>
      <c r="AQ36">
        <v>59.72</v>
      </c>
      <c r="AR36">
        <v>26.49</v>
      </c>
      <c r="AS36">
        <v>4.3099999999999996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2661.6900000000005</v>
      </c>
    </row>
    <row r="37" spans="1:117">
      <c r="A37" t="s">
        <v>79</v>
      </c>
      <c r="B37">
        <v>0</v>
      </c>
      <c r="C37">
        <v>0</v>
      </c>
      <c r="D37">
        <v>44.52</v>
      </c>
      <c r="E37">
        <v>0</v>
      </c>
      <c r="F37">
        <v>0</v>
      </c>
      <c r="G37">
        <v>53.75</v>
      </c>
      <c r="H37">
        <v>0</v>
      </c>
      <c r="I37">
        <v>0</v>
      </c>
      <c r="J37">
        <v>92.62</v>
      </c>
      <c r="K37">
        <v>682.78</v>
      </c>
      <c r="L37">
        <v>347.89</v>
      </c>
      <c r="M37">
        <v>92</v>
      </c>
      <c r="N37">
        <v>118.76</v>
      </c>
      <c r="O37">
        <v>62.16</v>
      </c>
      <c r="P37">
        <v>104.15</v>
      </c>
      <c r="Q37">
        <v>10.28</v>
      </c>
      <c r="R37">
        <v>42.39</v>
      </c>
      <c r="S37">
        <v>26.4</v>
      </c>
      <c r="T37">
        <v>0</v>
      </c>
      <c r="U37">
        <v>337.5</v>
      </c>
      <c r="V37">
        <v>19.73</v>
      </c>
      <c r="W37">
        <v>33.69</v>
      </c>
      <c r="X37">
        <v>148.30000000000001</v>
      </c>
      <c r="Y37">
        <v>0</v>
      </c>
      <c r="Z37">
        <v>0</v>
      </c>
      <c r="AA37">
        <v>14.05</v>
      </c>
      <c r="AB37">
        <v>13.17</v>
      </c>
      <c r="AC37">
        <v>19.38</v>
      </c>
      <c r="AD37">
        <v>0</v>
      </c>
      <c r="AE37">
        <v>16.48</v>
      </c>
      <c r="AF37">
        <v>17.75</v>
      </c>
      <c r="AG37">
        <v>43.79</v>
      </c>
      <c r="AH37">
        <v>86.27</v>
      </c>
      <c r="AI37">
        <v>0</v>
      </c>
      <c r="AJ37">
        <v>0</v>
      </c>
      <c r="AK37">
        <v>53.05</v>
      </c>
      <c r="AL37">
        <v>1.4</v>
      </c>
      <c r="AM37">
        <v>0</v>
      </c>
      <c r="AN37">
        <v>0.62</v>
      </c>
      <c r="AO37">
        <v>0</v>
      </c>
      <c r="AP37">
        <v>5.76</v>
      </c>
      <c r="AQ37">
        <v>59.72</v>
      </c>
      <c r="AR37">
        <v>3.31</v>
      </c>
      <c r="AS37">
        <v>4.3099999999999996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2575.9800000000009</v>
      </c>
    </row>
    <row r="38" spans="1:117">
      <c r="A38" t="s">
        <v>80</v>
      </c>
      <c r="B38">
        <v>0</v>
      </c>
      <c r="C38">
        <v>0</v>
      </c>
      <c r="D38">
        <v>44.52</v>
      </c>
      <c r="E38">
        <v>0</v>
      </c>
      <c r="F38">
        <v>0</v>
      </c>
      <c r="G38">
        <v>53.75</v>
      </c>
      <c r="H38">
        <v>0</v>
      </c>
      <c r="I38">
        <v>0</v>
      </c>
      <c r="J38">
        <v>92.62</v>
      </c>
      <c r="K38">
        <v>682.78</v>
      </c>
      <c r="L38">
        <v>347.89</v>
      </c>
      <c r="M38">
        <v>92</v>
      </c>
      <c r="N38">
        <v>118.76</v>
      </c>
      <c r="O38">
        <v>62.16</v>
      </c>
      <c r="P38">
        <v>104.15</v>
      </c>
      <c r="Q38">
        <v>10.28</v>
      </c>
      <c r="R38">
        <v>42.39</v>
      </c>
      <c r="S38">
        <v>26.4</v>
      </c>
      <c r="T38">
        <v>0</v>
      </c>
      <c r="U38">
        <v>337.5</v>
      </c>
      <c r="V38">
        <v>19.73</v>
      </c>
      <c r="W38">
        <v>33.69</v>
      </c>
      <c r="X38">
        <v>148.30000000000001</v>
      </c>
      <c r="Y38">
        <v>0</v>
      </c>
      <c r="Z38">
        <v>0</v>
      </c>
      <c r="AA38">
        <v>14.05</v>
      </c>
      <c r="AB38">
        <v>13.17</v>
      </c>
      <c r="AC38">
        <v>19.38</v>
      </c>
      <c r="AD38">
        <v>0</v>
      </c>
      <c r="AE38">
        <v>16.48</v>
      </c>
      <c r="AF38">
        <v>17.75</v>
      </c>
      <c r="AG38">
        <v>43.79</v>
      </c>
      <c r="AH38">
        <v>62.51</v>
      </c>
      <c r="AI38">
        <v>0</v>
      </c>
      <c r="AJ38">
        <v>0</v>
      </c>
      <c r="AK38">
        <v>53.05</v>
      </c>
      <c r="AL38">
        <v>1.4</v>
      </c>
      <c r="AM38">
        <v>0</v>
      </c>
      <c r="AN38">
        <v>0.62</v>
      </c>
      <c r="AO38">
        <v>0</v>
      </c>
      <c r="AP38">
        <v>5.76</v>
      </c>
      <c r="AQ38">
        <v>59.72</v>
      </c>
      <c r="AR38">
        <v>1.1100000000000001</v>
      </c>
      <c r="AS38">
        <v>4.3099999999999996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2550.0200000000013</v>
      </c>
    </row>
    <row r="39" spans="1:117">
      <c r="A39" t="s">
        <v>81</v>
      </c>
      <c r="B39">
        <v>0</v>
      </c>
      <c r="C39">
        <v>0</v>
      </c>
      <c r="D39">
        <v>43.99</v>
      </c>
      <c r="E39">
        <v>0</v>
      </c>
      <c r="F39">
        <v>0</v>
      </c>
      <c r="G39">
        <v>53.75</v>
      </c>
      <c r="H39">
        <v>0</v>
      </c>
      <c r="I39">
        <v>0</v>
      </c>
      <c r="J39">
        <v>92.62</v>
      </c>
      <c r="K39">
        <v>682.78</v>
      </c>
      <c r="L39">
        <v>347.89</v>
      </c>
      <c r="M39">
        <v>92</v>
      </c>
      <c r="N39">
        <v>118.76</v>
      </c>
      <c r="O39">
        <v>62.16</v>
      </c>
      <c r="P39">
        <v>104.15</v>
      </c>
      <c r="Q39">
        <v>10.28</v>
      </c>
      <c r="R39">
        <v>42.39</v>
      </c>
      <c r="S39">
        <v>26.4</v>
      </c>
      <c r="T39">
        <v>0</v>
      </c>
      <c r="U39">
        <v>337.5</v>
      </c>
      <c r="V39">
        <v>19.73</v>
      </c>
      <c r="W39">
        <v>33.69</v>
      </c>
      <c r="X39">
        <v>148.30000000000001</v>
      </c>
      <c r="Y39">
        <v>0</v>
      </c>
      <c r="Z39">
        <v>0</v>
      </c>
      <c r="AA39">
        <v>0</v>
      </c>
      <c r="AB39">
        <v>13.17</v>
      </c>
      <c r="AC39">
        <v>19.38</v>
      </c>
      <c r="AD39">
        <v>0</v>
      </c>
      <c r="AE39">
        <v>16.48</v>
      </c>
      <c r="AF39">
        <v>17.75</v>
      </c>
      <c r="AG39">
        <v>43.79</v>
      </c>
      <c r="AH39">
        <v>41.67</v>
      </c>
      <c r="AI39">
        <v>0</v>
      </c>
      <c r="AJ39">
        <v>0</v>
      </c>
      <c r="AK39">
        <v>53.05</v>
      </c>
      <c r="AL39">
        <v>1.4</v>
      </c>
      <c r="AM39">
        <v>0</v>
      </c>
      <c r="AN39">
        <v>0.62</v>
      </c>
      <c r="AO39">
        <v>0</v>
      </c>
      <c r="AP39">
        <v>5.76</v>
      </c>
      <c r="AQ39">
        <v>59.72</v>
      </c>
      <c r="AR39">
        <v>1.1100000000000001</v>
      </c>
      <c r="AS39">
        <v>4.3099999999999996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2514.6000000000008</v>
      </c>
    </row>
    <row r="40" spans="1:117">
      <c r="A40" t="s">
        <v>82</v>
      </c>
      <c r="B40">
        <v>0</v>
      </c>
      <c r="C40">
        <v>0</v>
      </c>
      <c r="D40">
        <v>43.99</v>
      </c>
      <c r="E40">
        <v>0</v>
      </c>
      <c r="F40">
        <v>0</v>
      </c>
      <c r="G40">
        <v>53.75</v>
      </c>
      <c r="H40">
        <v>0</v>
      </c>
      <c r="I40">
        <v>0</v>
      </c>
      <c r="J40">
        <v>92.62</v>
      </c>
      <c r="K40">
        <v>682.78</v>
      </c>
      <c r="L40">
        <v>347.89</v>
      </c>
      <c r="M40">
        <v>92</v>
      </c>
      <c r="N40">
        <v>118.76</v>
      </c>
      <c r="O40">
        <v>62.16</v>
      </c>
      <c r="P40">
        <v>104.15</v>
      </c>
      <c r="Q40">
        <v>10.28</v>
      </c>
      <c r="R40">
        <v>42.39</v>
      </c>
      <c r="S40">
        <v>26.4</v>
      </c>
      <c r="T40">
        <v>0</v>
      </c>
      <c r="U40">
        <v>337.5</v>
      </c>
      <c r="V40">
        <v>19.73</v>
      </c>
      <c r="W40">
        <v>33.69</v>
      </c>
      <c r="X40">
        <v>148.30000000000001</v>
      </c>
      <c r="Y40">
        <v>0</v>
      </c>
      <c r="Z40">
        <v>0</v>
      </c>
      <c r="AA40">
        <v>0</v>
      </c>
      <c r="AB40">
        <v>13.17</v>
      </c>
      <c r="AC40">
        <v>19.38</v>
      </c>
      <c r="AD40">
        <v>0</v>
      </c>
      <c r="AE40">
        <v>16.48</v>
      </c>
      <c r="AF40">
        <v>17.75</v>
      </c>
      <c r="AG40">
        <v>43.79</v>
      </c>
      <c r="AH40">
        <v>20.84</v>
      </c>
      <c r="AI40">
        <v>0</v>
      </c>
      <c r="AJ40">
        <v>0</v>
      </c>
      <c r="AK40">
        <v>53.05</v>
      </c>
      <c r="AL40">
        <v>1.4</v>
      </c>
      <c r="AM40">
        <v>0</v>
      </c>
      <c r="AN40">
        <v>0.62</v>
      </c>
      <c r="AO40">
        <v>0</v>
      </c>
      <c r="AP40">
        <v>5.76</v>
      </c>
      <c r="AQ40">
        <v>59.72</v>
      </c>
      <c r="AR40">
        <v>1.1100000000000001</v>
      </c>
      <c r="AS40">
        <v>4.3099999999999996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2493.7700000000009</v>
      </c>
    </row>
    <row r="41" spans="1:117">
      <c r="A41" t="s">
        <v>83</v>
      </c>
      <c r="B41">
        <v>0</v>
      </c>
      <c r="C41">
        <v>0</v>
      </c>
      <c r="D41">
        <v>43.99</v>
      </c>
      <c r="E41">
        <v>0</v>
      </c>
      <c r="F41">
        <v>0</v>
      </c>
      <c r="G41">
        <v>53.75</v>
      </c>
      <c r="H41">
        <v>0</v>
      </c>
      <c r="I41">
        <v>0</v>
      </c>
      <c r="J41">
        <v>92.62</v>
      </c>
      <c r="K41">
        <v>682.78</v>
      </c>
      <c r="L41">
        <v>347.89</v>
      </c>
      <c r="M41">
        <v>92</v>
      </c>
      <c r="N41">
        <v>118.76</v>
      </c>
      <c r="O41">
        <v>62.16</v>
      </c>
      <c r="P41">
        <v>104.15</v>
      </c>
      <c r="Q41">
        <v>10.28</v>
      </c>
      <c r="R41">
        <v>42.39</v>
      </c>
      <c r="S41">
        <v>26.4</v>
      </c>
      <c r="T41">
        <v>0</v>
      </c>
      <c r="U41">
        <v>337.5</v>
      </c>
      <c r="V41">
        <v>19.73</v>
      </c>
      <c r="W41">
        <v>33.69</v>
      </c>
      <c r="X41">
        <v>148.30000000000001</v>
      </c>
      <c r="Y41">
        <v>0</v>
      </c>
      <c r="Z41">
        <v>0</v>
      </c>
      <c r="AA41">
        <v>0</v>
      </c>
      <c r="AB41">
        <v>13.17</v>
      </c>
      <c r="AC41">
        <v>19.38</v>
      </c>
      <c r="AD41">
        <v>0</v>
      </c>
      <c r="AE41">
        <v>0</v>
      </c>
      <c r="AF41">
        <v>17.75</v>
      </c>
      <c r="AG41">
        <v>43.79</v>
      </c>
      <c r="AH41">
        <v>0</v>
      </c>
      <c r="AI41">
        <v>0</v>
      </c>
      <c r="AJ41">
        <v>0</v>
      </c>
      <c r="AK41">
        <v>53.05</v>
      </c>
      <c r="AL41">
        <v>1.4</v>
      </c>
      <c r="AM41">
        <v>0</v>
      </c>
      <c r="AN41">
        <v>0.62</v>
      </c>
      <c r="AO41">
        <v>0</v>
      </c>
      <c r="AP41">
        <v>0</v>
      </c>
      <c r="AQ41">
        <v>44.8</v>
      </c>
      <c r="AR41">
        <v>3.31</v>
      </c>
      <c r="AS41">
        <v>10.76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2444.420000000001</v>
      </c>
    </row>
    <row r="42" spans="1:117">
      <c r="A42" t="s">
        <v>84</v>
      </c>
      <c r="B42">
        <v>0</v>
      </c>
      <c r="C42">
        <v>0</v>
      </c>
      <c r="D42">
        <v>43.68</v>
      </c>
      <c r="E42">
        <v>0</v>
      </c>
      <c r="F42">
        <v>0</v>
      </c>
      <c r="G42">
        <v>53.75</v>
      </c>
      <c r="H42">
        <v>0</v>
      </c>
      <c r="I42">
        <v>0</v>
      </c>
      <c r="J42">
        <v>92.62</v>
      </c>
      <c r="K42">
        <v>682.78</v>
      </c>
      <c r="L42">
        <v>347.89</v>
      </c>
      <c r="M42">
        <v>92</v>
      </c>
      <c r="N42">
        <v>118.76</v>
      </c>
      <c r="O42">
        <v>62.16</v>
      </c>
      <c r="P42">
        <v>104.15</v>
      </c>
      <c r="Q42">
        <v>10.28</v>
      </c>
      <c r="R42">
        <v>42.39</v>
      </c>
      <c r="S42">
        <v>26.4</v>
      </c>
      <c r="T42">
        <v>0</v>
      </c>
      <c r="U42">
        <v>337.5</v>
      </c>
      <c r="V42">
        <v>19.73</v>
      </c>
      <c r="W42">
        <v>33.69</v>
      </c>
      <c r="X42">
        <v>148.30000000000001</v>
      </c>
      <c r="Y42">
        <v>0</v>
      </c>
      <c r="Z42">
        <v>0</v>
      </c>
      <c r="AA42">
        <v>0</v>
      </c>
      <c r="AB42">
        <v>13.17</v>
      </c>
      <c r="AC42">
        <v>19.38</v>
      </c>
      <c r="AD42">
        <v>0</v>
      </c>
      <c r="AE42">
        <v>0</v>
      </c>
      <c r="AF42">
        <v>17.75</v>
      </c>
      <c r="AG42">
        <v>43.79</v>
      </c>
      <c r="AH42">
        <v>0</v>
      </c>
      <c r="AI42">
        <v>0</v>
      </c>
      <c r="AJ42">
        <v>0</v>
      </c>
      <c r="AK42">
        <v>53.05</v>
      </c>
      <c r="AL42">
        <v>1.4</v>
      </c>
      <c r="AM42">
        <v>0</v>
      </c>
      <c r="AN42">
        <v>0.62</v>
      </c>
      <c r="AO42">
        <v>0</v>
      </c>
      <c r="AP42">
        <v>0</v>
      </c>
      <c r="AQ42">
        <v>44.8</v>
      </c>
      <c r="AR42">
        <v>26.49</v>
      </c>
      <c r="AS42">
        <v>10.76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2467.2900000000009</v>
      </c>
    </row>
    <row r="43" spans="1:117">
      <c r="A43" t="s">
        <v>85</v>
      </c>
      <c r="B43">
        <v>0</v>
      </c>
      <c r="C43">
        <v>0</v>
      </c>
      <c r="D43">
        <v>43.47</v>
      </c>
      <c r="E43">
        <v>0</v>
      </c>
      <c r="F43">
        <v>0</v>
      </c>
      <c r="G43">
        <v>53.75</v>
      </c>
      <c r="H43">
        <v>0</v>
      </c>
      <c r="I43">
        <v>0</v>
      </c>
      <c r="J43">
        <v>92.62</v>
      </c>
      <c r="K43">
        <v>683.14</v>
      </c>
      <c r="L43">
        <v>347.89</v>
      </c>
      <c r="M43">
        <v>92</v>
      </c>
      <c r="N43">
        <v>118.76</v>
      </c>
      <c r="O43">
        <v>62.16</v>
      </c>
      <c r="P43">
        <v>104.15</v>
      </c>
      <c r="Q43">
        <v>10.28</v>
      </c>
      <c r="R43">
        <v>42.39</v>
      </c>
      <c r="S43">
        <v>26.4</v>
      </c>
      <c r="T43">
        <v>0</v>
      </c>
      <c r="U43">
        <v>337.5</v>
      </c>
      <c r="V43">
        <v>19.73</v>
      </c>
      <c r="W43">
        <v>33.69</v>
      </c>
      <c r="X43">
        <v>148.30000000000001</v>
      </c>
      <c r="Y43">
        <v>0</v>
      </c>
      <c r="Z43">
        <v>0</v>
      </c>
      <c r="AA43">
        <v>0</v>
      </c>
      <c r="AB43">
        <v>26.34</v>
      </c>
      <c r="AC43">
        <v>9.68</v>
      </c>
      <c r="AD43">
        <v>0</v>
      </c>
      <c r="AE43">
        <v>0</v>
      </c>
      <c r="AF43">
        <v>8.8699999999999992</v>
      </c>
      <c r="AG43">
        <v>43.79</v>
      </c>
      <c r="AH43">
        <v>0</v>
      </c>
      <c r="AI43">
        <v>0</v>
      </c>
      <c r="AJ43">
        <v>0</v>
      </c>
      <c r="AK43">
        <v>53.05</v>
      </c>
      <c r="AL43">
        <v>1.4</v>
      </c>
      <c r="AM43">
        <v>0</v>
      </c>
      <c r="AN43">
        <v>0.62</v>
      </c>
      <c r="AO43">
        <v>0</v>
      </c>
      <c r="AP43">
        <v>0</v>
      </c>
      <c r="AQ43">
        <v>44.8</v>
      </c>
      <c r="AR43">
        <v>26.49</v>
      </c>
      <c r="AS43">
        <v>10.76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2462.0300000000007</v>
      </c>
    </row>
    <row r="44" spans="1:117">
      <c r="A44" t="s">
        <v>86</v>
      </c>
      <c r="B44">
        <v>0</v>
      </c>
      <c r="C44">
        <v>0</v>
      </c>
      <c r="D44">
        <v>43.47</v>
      </c>
      <c r="E44">
        <v>0</v>
      </c>
      <c r="F44">
        <v>0</v>
      </c>
      <c r="G44">
        <v>53.75</v>
      </c>
      <c r="H44">
        <v>0</v>
      </c>
      <c r="I44">
        <v>0</v>
      </c>
      <c r="J44">
        <v>92.62</v>
      </c>
      <c r="K44">
        <v>683.14</v>
      </c>
      <c r="L44">
        <v>347.89</v>
      </c>
      <c r="M44">
        <v>92</v>
      </c>
      <c r="N44">
        <v>118.76</v>
      </c>
      <c r="O44">
        <v>62.16</v>
      </c>
      <c r="P44">
        <v>104.15</v>
      </c>
      <c r="Q44">
        <v>10.28</v>
      </c>
      <c r="R44">
        <v>42.39</v>
      </c>
      <c r="S44">
        <v>26.4</v>
      </c>
      <c r="T44">
        <v>0</v>
      </c>
      <c r="U44">
        <v>337.5</v>
      </c>
      <c r="V44">
        <v>19.73</v>
      </c>
      <c r="W44">
        <v>33.69</v>
      </c>
      <c r="X44">
        <v>148.30000000000001</v>
      </c>
      <c r="Y44">
        <v>0</v>
      </c>
      <c r="Z44">
        <v>0</v>
      </c>
      <c r="AA44">
        <v>0</v>
      </c>
      <c r="AB44">
        <v>26.34</v>
      </c>
      <c r="AC44">
        <v>9.68</v>
      </c>
      <c r="AD44">
        <v>0</v>
      </c>
      <c r="AE44">
        <v>0</v>
      </c>
      <c r="AF44">
        <v>8.8699999999999992</v>
      </c>
      <c r="AG44">
        <v>43.79</v>
      </c>
      <c r="AH44">
        <v>0</v>
      </c>
      <c r="AI44">
        <v>0</v>
      </c>
      <c r="AJ44">
        <v>0</v>
      </c>
      <c r="AK44">
        <v>53.05</v>
      </c>
      <c r="AL44">
        <v>1.4</v>
      </c>
      <c r="AM44">
        <v>0</v>
      </c>
      <c r="AN44">
        <v>0.62</v>
      </c>
      <c r="AO44">
        <v>0</v>
      </c>
      <c r="AP44">
        <v>0</v>
      </c>
      <c r="AQ44">
        <v>44.8</v>
      </c>
      <c r="AR44">
        <v>26.49</v>
      </c>
      <c r="AS44">
        <v>10.76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2462.0300000000007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53.75</v>
      </c>
      <c r="H45">
        <v>0</v>
      </c>
      <c r="I45">
        <v>0</v>
      </c>
      <c r="J45">
        <v>92.62</v>
      </c>
      <c r="K45">
        <v>683.14</v>
      </c>
      <c r="L45">
        <v>347.89</v>
      </c>
      <c r="M45">
        <v>92</v>
      </c>
      <c r="N45">
        <v>118.76</v>
      </c>
      <c r="O45">
        <v>62.16</v>
      </c>
      <c r="P45">
        <v>104.15</v>
      </c>
      <c r="Q45">
        <v>10.28</v>
      </c>
      <c r="R45">
        <v>42.39</v>
      </c>
      <c r="S45">
        <v>26.4</v>
      </c>
      <c r="T45">
        <v>0</v>
      </c>
      <c r="U45">
        <v>337.5</v>
      </c>
      <c r="V45">
        <v>19.73</v>
      </c>
      <c r="W45">
        <v>33.69</v>
      </c>
      <c r="X45">
        <v>148.30000000000001</v>
      </c>
      <c r="Y45">
        <v>0</v>
      </c>
      <c r="Z45">
        <v>0</v>
      </c>
      <c r="AA45">
        <v>0</v>
      </c>
      <c r="AB45">
        <v>26.34</v>
      </c>
      <c r="AC45">
        <v>9.68</v>
      </c>
      <c r="AD45">
        <v>0</v>
      </c>
      <c r="AE45">
        <v>0</v>
      </c>
      <c r="AF45">
        <v>8.8699999999999992</v>
      </c>
      <c r="AG45">
        <v>43.79</v>
      </c>
      <c r="AH45">
        <v>0</v>
      </c>
      <c r="AI45">
        <v>0</v>
      </c>
      <c r="AJ45">
        <v>0</v>
      </c>
      <c r="AK45">
        <v>53.05</v>
      </c>
      <c r="AL45">
        <v>1.4</v>
      </c>
      <c r="AM45">
        <v>0</v>
      </c>
      <c r="AN45">
        <v>0.62</v>
      </c>
      <c r="AO45">
        <v>0</v>
      </c>
      <c r="AP45">
        <v>0</v>
      </c>
      <c r="AQ45">
        <v>29.86</v>
      </c>
      <c r="AR45">
        <v>3.31</v>
      </c>
      <c r="AS45">
        <v>10.76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2423.7000000000007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53.75</v>
      </c>
      <c r="H46">
        <v>0</v>
      </c>
      <c r="I46">
        <v>0</v>
      </c>
      <c r="J46">
        <v>92.62</v>
      </c>
      <c r="K46">
        <v>683.14</v>
      </c>
      <c r="L46">
        <v>347.89</v>
      </c>
      <c r="M46">
        <v>92</v>
      </c>
      <c r="N46">
        <v>118.76</v>
      </c>
      <c r="O46">
        <v>62.16</v>
      </c>
      <c r="P46">
        <v>104.15</v>
      </c>
      <c r="Q46">
        <v>10.28</v>
      </c>
      <c r="R46">
        <v>42.39</v>
      </c>
      <c r="S46">
        <v>26.4</v>
      </c>
      <c r="T46">
        <v>0</v>
      </c>
      <c r="U46">
        <v>337.5</v>
      </c>
      <c r="V46">
        <v>19.73</v>
      </c>
      <c r="W46">
        <v>33.69</v>
      </c>
      <c r="X46">
        <v>148.30000000000001</v>
      </c>
      <c r="Y46">
        <v>0</v>
      </c>
      <c r="Z46">
        <v>0</v>
      </c>
      <c r="AA46">
        <v>0</v>
      </c>
      <c r="AB46">
        <v>13.17</v>
      </c>
      <c r="AC46">
        <v>9.68</v>
      </c>
      <c r="AD46">
        <v>0</v>
      </c>
      <c r="AE46">
        <v>0</v>
      </c>
      <c r="AF46">
        <v>8.8699999999999992</v>
      </c>
      <c r="AG46">
        <v>43.79</v>
      </c>
      <c r="AH46">
        <v>0</v>
      </c>
      <c r="AI46">
        <v>0</v>
      </c>
      <c r="AJ46">
        <v>0</v>
      </c>
      <c r="AK46">
        <v>53.05</v>
      </c>
      <c r="AL46">
        <v>1.4</v>
      </c>
      <c r="AM46">
        <v>0</v>
      </c>
      <c r="AN46">
        <v>0.62</v>
      </c>
      <c r="AO46">
        <v>0</v>
      </c>
      <c r="AP46">
        <v>0</v>
      </c>
      <c r="AQ46">
        <v>29.86</v>
      </c>
      <c r="AR46">
        <v>3.31</v>
      </c>
      <c r="AS46">
        <v>10.76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2410.5300000000007</v>
      </c>
    </row>
    <row r="47" spans="1:117">
      <c r="A47" t="s">
        <v>89</v>
      </c>
      <c r="B47">
        <v>0</v>
      </c>
      <c r="C47">
        <v>0</v>
      </c>
      <c r="D47">
        <v>43.05</v>
      </c>
      <c r="E47">
        <v>0</v>
      </c>
      <c r="F47">
        <v>0</v>
      </c>
      <c r="G47">
        <v>53.75</v>
      </c>
      <c r="H47">
        <v>0</v>
      </c>
      <c r="I47">
        <v>0</v>
      </c>
      <c r="J47">
        <v>92.62</v>
      </c>
      <c r="K47">
        <v>683.14</v>
      </c>
      <c r="L47">
        <v>347.89</v>
      </c>
      <c r="M47">
        <v>92</v>
      </c>
      <c r="N47">
        <v>118.76</v>
      </c>
      <c r="O47">
        <v>62.16</v>
      </c>
      <c r="P47">
        <v>104.15</v>
      </c>
      <c r="Q47">
        <v>10.28</v>
      </c>
      <c r="R47">
        <v>42.39</v>
      </c>
      <c r="S47">
        <v>26.4</v>
      </c>
      <c r="T47">
        <v>0</v>
      </c>
      <c r="U47">
        <v>337.5</v>
      </c>
      <c r="V47">
        <v>19.73</v>
      </c>
      <c r="W47">
        <v>33.69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43.79</v>
      </c>
      <c r="AH47">
        <v>0</v>
      </c>
      <c r="AI47">
        <v>0</v>
      </c>
      <c r="AJ47">
        <v>0</v>
      </c>
      <c r="AK47">
        <v>53.05</v>
      </c>
      <c r="AL47">
        <v>1.4</v>
      </c>
      <c r="AM47">
        <v>0</v>
      </c>
      <c r="AN47">
        <v>0.62</v>
      </c>
      <c r="AO47">
        <v>0</v>
      </c>
      <c r="AP47">
        <v>0</v>
      </c>
      <c r="AQ47">
        <v>29.86</v>
      </c>
      <c r="AR47">
        <v>8.83</v>
      </c>
      <c r="AS47">
        <v>4.3099999999999996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2386.5400000000004</v>
      </c>
    </row>
    <row r="48" spans="1:117">
      <c r="A48" t="s">
        <v>90</v>
      </c>
      <c r="B48">
        <v>0</v>
      </c>
      <c r="C48">
        <v>0</v>
      </c>
      <c r="D48">
        <v>43.05</v>
      </c>
      <c r="E48">
        <v>0</v>
      </c>
      <c r="F48">
        <v>0</v>
      </c>
      <c r="G48">
        <v>53.75</v>
      </c>
      <c r="H48">
        <v>0</v>
      </c>
      <c r="I48">
        <v>0</v>
      </c>
      <c r="J48">
        <v>92.62</v>
      </c>
      <c r="K48">
        <v>683.14</v>
      </c>
      <c r="L48">
        <v>347.89</v>
      </c>
      <c r="M48">
        <v>92</v>
      </c>
      <c r="N48">
        <v>118.76</v>
      </c>
      <c r="O48">
        <v>62.16</v>
      </c>
      <c r="P48">
        <v>104.15</v>
      </c>
      <c r="Q48">
        <v>10.28</v>
      </c>
      <c r="R48">
        <v>42.39</v>
      </c>
      <c r="S48">
        <v>26.4</v>
      </c>
      <c r="T48">
        <v>0</v>
      </c>
      <c r="U48">
        <v>337.5</v>
      </c>
      <c r="V48">
        <v>19.73</v>
      </c>
      <c r="W48">
        <v>33.69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43.79</v>
      </c>
      <c r="AH48">
        <v>0</v>
      </c>
      <c r="AI48">
        <v>0</v>
      </c>
      <c r="AJ48">
        <v>0</v>
      </c>
      <c r="AK48">
        <v>53.05</v>
      </c>
      <c r="AL48">
        <v>1.4</v>
      </c>
      <c r="AM48">
        <v>0</v>
      </c>
      <c r="AN48">
        <v>0.62</v>
      </c>
      <c r="AO48">
        <v>0</v>
      </c>
      <c r="AP48">
        <v>0</v>
      </c>
      <c r="AQ48">
        <v>29.86</v>
      </c>
      <c r="AR48">
        <v>8.83</v>
      </c>
      <c r="AS48">
        <v>4.3099999999999996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2386.5400000000004</v>
      </c>
    </row>
    <row r="49" spans="1:117">
      <c r="A49" t="s">
        <v>91</v>
      </c>
      <c r="B49">
        <v>0</v>
      </c>
      <c r="C49">
        <v>0</v>
      </c>
      <c r="D49">
        <v>42.63</v>
      </c>
      <c r="E49">
        <v>0</v>
      </c>
      <c r="F49">
        <v>0</v>
      </c>
      <c r="G49">
        <v>53.75</v>
      </c>
      <c r="H49">
        <v>0</v>
      </c>
      <c r="I49">
        <v>0</v>
      </c>
      <c r="J49">
        <v>92.62</v>
      </c>
      <c r="K49">
        <v>683.14</v>
      </c>
      <c r="L49">
        <v>347.89</v>
      </c>
      <c r="M49">
        <v>92</v>
      </c>
      <c r="N49">
        <v>118.76</v>
      </c>
      <c r="O49">
        <v>62.16</v>
      </c>
      <c r="P49">
        <v>104.15</v>
      </c>
      <c r="Q49">
        <v>10.28</v>
      </c>
      <c r="R49">
        <v>42.39</v>
      </c>
      <c r="S49">
        <v>26.4</v>
      </c>
      <c r="T49">
        <v>0</v>
      </c>
      <c r="U49">
        <v>337.5</v>
      </c>
      <c r="V49">
        <v>19.73</v>
      </c>
      <c r="W49">
        <v>33.69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43.79</v>
      </c>
      <c r="AH49">
        <v>0</v>
      </c>
      <c r="AI49">
        <v>0</v>
      </c>
      <c r="AJ49">
        <v>0</v>
      </c>
      <c r="AK49">
        <v>53.05</v>
      </c>
      <c r="AL49">
        <v>1.4</v>
      </c>
      <c r="AM49">
        <v>0</v>
      </c>
      <c r="AN49">
        <v>0.54</v>
      </c>
      <c r="AO49">
        <v>0</v>
      </c>
      <c r="AP49">
        <v>0</v>
      </c>
      <c r="AQ49">
        <v>29.86</v>
      </c>
      <c r="AR49">
        <v>8.83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2386.0400000000004</v>
      </c>
    </row>
    <row r="50" spans="1:117">
      <c r="A50" t="s">
        <v>92</v>
      </c>
      <c r="B50">
        <v>0</v>
      </c>
      <c r="C50">
        <v>0</v>
      </c>
      <c r="D50">
        <v>42.63</v>
      </c>
      <c r="E50">
        <v>0</v>
      </c>
      <c r="F50">
        <v>0</v>
      </c>
      <c r="G50">
        <v>53.75</v>
      </c>
      <c r="H50">
        <v>0</v>
      </c>
      <c r="I50">
        <v>0</v>
      </c>
      <c r="J50">
        <v>92.62</v>
      </c>
      <c r="K50">
        <v>683.14</v>
      </c>
      <c r="L50">
        <v>347.89</v>
      </c>
      <c r="M50">
        <v>92</v>
      </c>
      <c r="N50">
        <v>118.76</v>
      </c>
      <c r="O50">
        <v>62.16</v>
      </c>
      <c r="P50">
        <v>104.15</v>
      </c>
      <c r="Q50">
        <v>10.28</v>
      </c>
      <c r="R50">
        <v>42.39</v>
      </c>
      <c r="S50">
        <v>26.4</v>
      </c>
      <c r="T50">
        <v>0</v>
      </c>
      <c r="U50">
        <v>337.5</v>
      </c>
      <c r="V50">
        <v>19.73</v>
      </c>
      <c r="W50">
        <v>33.69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43.79</v>
      </c>
      <c r="AH50">
        <v>0</v>
      </c>
      <c r="AI50">
        <v>0</v>
      </c>
      <c r="AJ50">
        <v>0</v>
      </c>
      <c r="AK50">
        <v>53.05</v>
      </c>
      <c r="AL50">
        <v>1.4</v>
      </c>
      <c r="AM50">
        <v>0</v>
      </c>
      <c r="AN50">
        <v>0.54</v>
      </c>
      <c r="AO50">
        <v>0</v>
      </c>
      <c r="AP50">
        <v>0</v>
      </c>
      <c r="AQ50">
        <v>29.86</v>
      </c>
      <c r="AR50">
        <v>8.83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2386.0400000000004</v>
      </c>
    </row>
    <row r="51" spans="1:117">
      <c r="A51" t="s">
        <v>93</v>
      </c>
      <c r="B51">
        <v>0</v>
      </c>
      <c r="C51">
        <v>0</v>
      </c>
      <c r="D51">
        <v>42.42</v>
      </c>
      <c r="E51">
        <v>0</v>
      </c>
      <c r="F51">
        <v>0</v>
      </c>
      <c r="G51">
        <v>53.75</v>
      </c>
      <c r="H51">
        <v>0</v>
      </c>
      <c r="I51">
        <v>0</v>
      </c>
      <c r="J51">
        <v>92.62</v>
      </c>
      <c r="K51">
        <v>683.14</v>
      </c>
      <c r="L51">
        <v>347.89</v>
      </c>
      <c r="M51">
        <v>92</v>
      </c>
      <c r="N51">
        <v>118.76</v>
      </c>
      <c r="O51">
        <v>62.16</v>
      </c>
      <c r="P51">
        <v>104.15</v>
      </c>
      <c r="Q51">
        <v>10.28</v>
      </c>
      <c r="R51">
        <v>42.39</v>
      </c>
      <c r="S51">
        <v>26.4</v>
      </c>
      <c r="T51">
        <v>0</v>
      </c>
      <c r="U51">
        <v>337.5</v>
      </c>
      <c r="V51">
        <v>19.73</v>
      </c>
      <c r="W51">
        <v>33.69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43.79</v>
      </c>
      <c r="AH51">
        <v>0</v>
      </c>
      <c r="AI51">
        <v>0</v>
      </c>
      <c r="AJ51">
        <v>0</v>
      </c>
      <c r="AK51">
        <v>53.05</v>
      </c>
      <c r="AL51">
        <v>1.4</v>
      </c>
      <c r="AM51">
        <v>0</v>
      </c>
      <c r="AN51">
        <v>0.54</v>
      </c>
      <c r="AO51">
        <v>0</v>
      </c>
      <c r="AP51">
        <v>0</v>
      </c>
      <c r="AQ51">
        <v>29.74</v>
      </c>
      <c r="AR51">
        <v>1.1100000000000001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2377.9900000000007</v>
      </c>
    </row>
    <row r="52" spans="1:117">
      <c r="A52" t="s">
        <v>94</v>
      </c>
      <c r="B52">
        <v>0</v>
      </c>
      <c r="C52">
        <v>0</v>
      </c>
      <c r="D52">
        <v>42.42</v>
      </c>
      <c r="E52">
        <v>0</v>
      </c>
      <c r="F52">
        <v>0</v>
      </c>
      <c r="G52">
        <v>53.75</v>
      </c>
      <c r="H52">
        <v>0</v>
      </c>
      <c r="I52">
        <v>0</v>
      </c>
      <c r="J52">
        <v>92.62</v>
      </c>
      <c r="K52">
        <v>683.14</v>
      </c>
      <c r="L52">
        <v>347.89</v>
      </c>
      <c r="M52">
        <v>92</v>
      </c>
      <c r="N52">
        <v>118.76</v>
      </c>
      <c r="O52">
        <v>62.16</v>
      </c>
      <c r="P52">
        <v>104.15</v>
      </c>
      <c r="Q52">
        <v>10.28</v>
      </c>
      <c r="R52">
        <v>42.39</v>
      </c>
      <c r="S52">
        <v>26.4</v>
      </c>
      <c r="T52">
        <v>0</v>
      </c>
      <c r="U52">
        <v>337.5</v>
      </c>
      <c r="V52">
        <v>19.73</v>
      </c>
      <c r="W52">
        <v>33.69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43.79</v>
      </c>
      <c r="AH52">
        <v>0</v>
      </c>
      <c r="AI52">
        <v>0</v>
      </c>
      <c r="AJ52">
        <v>0</v>
      </c>
      <c r="AK52">
        <v>53.05</v>
      </c>
      <c r="AL52">
        <v>1.4</v>
      </c>
      <c r="AM52">
        <v>0</v>
      </c>
      <c r="AN52">
        <v>0.54</v>
      </c>
      <c r="AO52">
        <v>0</v>
      </c>
      <c r="AP52">
        <v>0</v>
      </c>
      <c r="AQ52">
        <v>14.87</v>
      </c>
      <c r="AR52">
        <v>1.1100000000000001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2363.1200000000008</v>
      </c>
    </row>
    <row r="53" spans="1:117">
      <c r="A53" t="s">
        <v>95</v>
      </c>
      <c r="B53">
        <v>0</v>
      </c>
      <c r="C53">
        <v>0</v>
      </c>
      <c r="D53">
        <v>42.42</v>
      </c>
      <c r="E53">
        <v>0</v>
      </c>
      <c r="F53">
        <v>0</v>
      </c>
      <c r="G53">
        <v>53.75</v>
      </c>
      <c r="H53">
        <v>0</v>
      </c>
      <c r="I53">
        <v>0</v>
      </c>
      <c r="J53">
        <v>92.62</v>
      </c>
      <c r="K53">
        <v>683.14</v>
      </c>
      <c r="L53">
        <v>347.89</v>
      </c>
      <c r="M53">
        <v>92</v>
      </c>
      <c r="N53">
        <v>118.76</v>
      </c>
      <c r="O53">
        <v>62.16</v>
      </c>
      <c r="P53">
        <v>104.15</v>
      </c>
      <c r="Q53">
        <v>10.28</v>
      </c>
      <c r="R53">
        <v>42.39</v>
      </c>
      <c r="S53">
        <v>26.4</v>
      </c>
      <c r="T53">
        <v>0</v>
      </c>
      <c r="U53">
        <v>337.5</v>
      </c>
      <c r="V53">
        <v>19.73</v>
      </c>
      <c r="W53">
        <v>33.69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43.79</v>
      </c>
      <c r="AH53">
        <v>0</v>
      </c>
      <c r="AI53">
        <v>0</v>
      </c>
      <c r="AJ53">
        <v>0</v>
      </c>
      <c r="AK53">
        <v>53.05</v>
      </c>
      <c r="AL53">
        <v>1.4</v>
      </c>
      <c r="AM53">
        <v>0</v>
      </c>
      <c r="AN53">
        <v>0.54</v>
      </c>
      <c r="AO53">
        <v>0</v>
      </c>
      <c r="AP53">
        <v>0</v>
      </c>
      <c r="AQ53">
        <v>14.87</v>
      </c>
      <c r="AR53">
        <v>1.1100000000000001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2363.1200000000008</v>
      </c>
    </row>
    <row r="54" spans="1:117">
      <c r="A54" t="s">
        <v>96</v>
      </c>
      <c r="B54">
        <v>0</v>
      </c>
      <c r="C54">
        <v>0</v>
      </c>
      <c r="D54">
        <v>42.42</v>
      </c>
      <c r="E54">
        <v>0</v>
      </c>
      <c r="F54">
        <v>0</v>
      </c>
      <c r="G54">
        <v>53.75</v>
      </c>
      <c r="H54">
        <v>0</v>
      </c>
      <c r="I54">
        <v>0</v>
      </c>
      <c r="J54">
        <v>92.62</v>
      </c>
      <c r="K54">
        <v>683.14</v>
      </c>
      <c r="L54">
        <v>347.89</v>
      </c>
      <c r="M54">
        <v>92</v>
      </c>
      <c r="N54">
        <v>118.76</v>
      </c>
      <c r="O54">
        <v>62.16</v>
      </c>
      <c r="P54">
        <v>104.15</v>
      </c>
      <c r="Q54">
        <v>10.28</v>
      </c>
      <c r="R54">
        <v>42.39</v>
      </c>
      <c r="S54">
        <v>26.4</v>
      </c>
      <c r="T54">
        <v>0</v>
      </c>
      <c r="U54">
        <v>337.5</v>
      </c>
      <c r="V54">
        <v>19.73</v>
      </c>
      <c r="W54">
        <v>33.69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43.79</v>
      </c>
      <c r="AH54">
        <v>0</v>
      </c>
      <c r="AI54">
        <v>0</v>
      </c>
      <c r="AJ54">
        <v>0</v>
      </c>
      <c r="AK54">
        <v>53.05</v>
      </c>
      <c r="AL54">
        <v>1.4</v>
      </c>
      <c r="AM54">
        <v>0</v>
      </c>
      <c r="AN54">
        <v>0.54</v>
      </c>
      <c r="AO54">
        <v>0</v>
      </c>
      <c r="AP54">
        <v>0</v>
      </c>
      <c r="AQ54">
        <v>0</v>
      </c>
      <c r="AR54">
        <v>1.1100000000000001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2348.2500000000009</v>
      </c>
    </row>
    <row r="55" spans="1:117">
      <c r="A55" t="s">
        <v>97</v>
      </c>
      <c r="B55">
        <v>0</v>
      </c>
      <c r="C55">
        <v>0</v>
      </c>
      <c r="D55">
        <v>42.21</v>
      </c>
      <c r="E55">
        <v>0</v>
      </c>
      <c r="F55">
        <v>0</v>
      </c>
      <c r="G55">
        <v>53.75</v>
      </c>
      <c r="H55">
        <v>0</v>
      </c>
      <c r="I55">
        <v>0</v>
      </c>
      <c r="J55">
        <v>92.62</v>
      </c>
      <c r="K55">
        <v>683.14</v>
      </c>
      <c r="L55">
        <v>434.28</v>
      </c>
      <c r="M55">
        <v>92</v>
      </c>
      <c r="N55">
        <v>118.76</v>
      </c>
      <c r="O55">
        <v>62.16</v>
      </c>
      <c r="P55">
        <v>104.15</v>
      </c>
      <c r="Q55">
        <v>10.28</v>
      </c>
      <c r="R55">
        <v>42.39</v>
      </c>
      <c r="S55">
        <v>26.4</v>
      </c>
      <c r="T55">
        <v>0</v>
      </c>
      <c r="U55">
        <v>337.5</v>
      </c>
      <c r="V55">
        <v>19.73</v>
      </c>
      <c r="W55">
        <v>33.69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43.79</v>
      </c>
      <c r="AH55">
        <v>0</v>
      </c>
      <c r="AI55">
        <v>0</v>
      </c>
      <c r="AJ55">
        <v>0</v>
      </c>
      <c r="AK55">
        <v>53.05</v>
      </c>
      <c r="AL55">
        <v>1.4</v>
      </c>
      <c r="AM55">
        <v>0</v>
      </c>
      <c r="AN55">
        <v>0.54</v>
      </c>
      <c r="AO55">
        <v>0</v>
      </c>
      <c r="AP55">
        <v>0</v>
      </c>
      <c r="AQ55">
        <v>0</v>
      </c>
      <c r="AR55">
        <v>1.1100000000000001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2434.4300000000007</v>
      </c>
    </row>
    <row r="56" spans="1:117">
      <c r="A56" t="s">
        <v>98</v>
      </c>
      <c r="B56">
        <v>0</v>
      </c>
      <c r="C56">
        <v>0</v>
      </c>
      <c r="D56">
        <v>42.21</v>
      </c>
      <c r="E56">
        <v>0</v>
      </c>
      <c r="F56">
        <v>0</v>
      </c>
      <c r="G56">
        <v>53.75</v>
      </c>
      <c r="H56">
        <v>0</v>
      </c>
      <c r="I56">
        <v>0</v>
      </c>
      <c r="J56">
        <v>92.62</v>
      </c>
      <c r="K56">
        <v>683.14</v>
      </c>
      <c r="L56">
        <v>434.28</v>
      </c>
      <c r="M56">
        <v>92</v>
      </c>
      <c r="N56">
        <v>118.76</v>
      </c>
      <c r="O56">
        <v>62.16</v>
      </c>
      <c r="P56">
        <v>104.15</v>
      </c>
      <c r="Q56">
        <v>10.28</v>
      </c>
      <c r="R56">
        <v>42.39</v>
      </c>
      <c r="S56">
        <v>26.4</v>
      </c>
      <c r="T56">
        <v>0</v>
      </c>
      <c r="U56">
        <v>337.5</v>
      </c>
      <c r="V56">
        <v>19.73</v>
      </c>
      <c r="W56">
        <v>33.69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43.79</v>
      </c>
      <c r="AH56">
        <v>0</v>
      </c>
      <c r="AI56">
        <v>0</v>
      </c>
      <c r="AJ56">
        <v>0</v>
      </c>
      <c r="AK56">
        <v>53.05</v>
      </c>
      <c r="AL56">
        <v>1.4</v>
      </c>
      <c r="AM56">
        <v>0</v>
      </c>
      <c r="AN56">
        <v>0.54</v>
      </c>
      <c r="AO56">
        <v>0</v>
      </c>
      <c r="AP56">
        <v>0</v>
      </c>
      <c r="AQ56">
        <v>0</v>
      </c>
      <c r="AR56">
        <v>1.1100000000000001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2434.4300000000007</v>
      </c>
    </row>
    <row r="57" spans="1:117">
      <c r="A57" t="s">
        <v>99</v>
      </c>
      <c r="B57">
        <v>0</v>
      </c>
      <c r="C57">
        <v>0</v>
      </c>
      <c r="D57">
        <v>42.21</v>
      </c>
      <c r="E57">
        <v>0</v>
      </c>
      <c r="F57">
        <v>0</v>
      </c>
      <c r="G57">
        <v>53.75</v>
      </c>
      <c r="H57">
        <v>0</v>
      </c>
      <c r="I57">
        <v>0</v>
      </c>
      <c r="J57">
        <v>92.62</v>
      </c>
      <c r="K57">
        <v>683.14</v>
      </c>
      <c r="L57">
        <v>434.28</v>
      </c>
      <c r="M57">
        <v>92</v>
      </c>
      <c r="N57">
        <v>118.76</v>
      </c>
      <c r="O57">
        <v>62.16</v>
      </c>
      <c r="P57">
        <v>97.88</v>
      </c>
      <c r="Q57">
        <v>10.28</v>
      </c>
      <c r="R57">
        <v>42.39</v>
      </c>
      <c r="S57">
        <v>26.4</v>
      </c>
      <c r="T57">
        <v>0</v>
      </c>
      <c r="U57">
        <v>337.5</v>
      </c>
      <c r="V57">
        <v>19.73</v>
      </c>
      <c r="W57">
        <v>33.69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43.79</v>
      </c>
      <c r="AH57">
        <v>0</v>
      </c>
      <c r="AI57">
        <v>0</v>
      </c>
      <c r="AJ57">
        <v>0</v>
      </c>
      <c r="AK57">
        <v>53.05</v>
      </c>
      <c r="AL57">
        <v>4.6500000000000004</v>
      </c>
      <c r="AM57">
        <v>0</v>
      </c>
      <c r="AN57">
        <v>0.54</v>
      </c>
      <c r="AO57">
        <v>0</v>
      </c>
      <c r="AP57">
        <v>0</v>
      </c>
      <c r="AQ57">
        <v>0</v>
      </c>
      <c r="AR57">
        <v>3.31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2433.6100000000006</v>
      </c>
    </row>
    <row r="58" spans="1:117">
      <c r="A58" t="s">
        <v>100</v>
      </c>
      <c r="B58">
        <v>0</v>
      </c>
      <c r="C58">
        <v>0</v>
      </c>
      <c r="D58">
        <v>42.21</v>
      </c>
      <c r="E58">
        <v>0</v>
      </c>
      <c r="F58">
        <v>0</v>
      </c>
      <c r="G58">
        <v>53.75</v>
      </c>
      <c r="H58">
        <v>0</v>
      </c>
      <c r="I58">
        <v>0</v>
      </c>
      <c r="J58">
        <v>92.62</v>
      </c>
      <c r="K58">
        <v>683.14</v>
      </c>
      <c r="L58">
        <v>434.28</v>
      </c>
      <c r="M58">
        <v>92</v>
      </c>
      <c r="N58">
        <v>118.76</v>
      </c>
      <c r="O58">
        <v>62.16</v>
      </c>
      <c r="P58">
        <v>97.88</v>
      </c>
      <c r="Q58">
        <v>10.28</v>
      </c>
      <c r="R58">
        <v>42.39</v>
      </c>
      <c r="S58">
        <v>26.4</v>
      </c>
      <c r="T58">
        <v>0</v>
      </c>
      <c r="U58">
        <v>337.5</v>
      </c>
      <c r="V58">
        <v>19.73</v>
      </c>
      <c r="W58">
        <v>33.69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43.79</v>
      </c>
      <c r="AH58">
        <v>0</v>
      </c>
      <c r="AI58">
        <v>0</v>
      </c>
      <c r="AJ58">
        <v>0</v>
      </c>
      <c r="AK58">
        <v>53.05</v>
      </c>
      <c r="AL58">
        <v>27.89</v>
      </c>
      <c r="AM58">
        <v>0</v>
      </c>
      <c r="AN58">
        <v>0.54</v>
      </c>
      <c r="AO58">
        <v>0</v>
      </c>
      <c r="AP58">
        <v>0</v>
      </c>
      <c r="AQ58">
        <v>0</v>
      </c>
      <c r="AR58">
        <v>3.31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2456.8500000000004</v>
      </c>
    </row>
    <row r="59" spans="1:117">
      <c r="A59" t="s">
        <v>101</v>
      </c>
      <c r="B59">
        <v>0</v>
      </c>
      <c r="C59">
        <v>0</v>
      </c>
      <c r="D59">
        <v>42.1</v>
      </c>
      <c r="E59">
        <v>0</v>
      </c>
      <c r="F59">
        <v>0</v>
      </c>
      <c r="G59">
        <v>53.75</v>
      </c>
      <c r="H59">
        <v>0</v>
      </c>
      <c r="I59">
        <v>0</v>
      </c>
      <c r="J59">
        <v>92.62</v>
      </c>
      <c r="K59">
        <v>683.14</v>
      </c>
      <c r="L59">
        <v>434.28</v>
      </c>
      <c r="M59">
        <v>92</v>
      </c>
      <c r="N59">
        <v>118.76</v>
      </c>
      <c r="O59">
        <v>62.16</v>
      </c>
      <c r="P59">
        <v>97.88</v>
      </c>
      <c r="Q59">
        <v>10.28</v>
      </c>
      <c r="R59">
        <v>42.39</v>
      </c>
      <c r="S59">
        <v>26.4</v>
      </c>
      <c r="T59">
        <v>0</v>
      </c>
      <c r="U59">
        <v>337.5</v>
      </c>
      <c r="V59">
        <v>19.73</v>
      </c>
      <c r="W59">
        <v>33.69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43.79</v>
      </c>
      <c r="AH59">
        <v>0</v>
      </c>
      <c r="AI59">
        <v>0</v>
      </c>
      <c r="AJ59">
        <v>0</v>
      </c>
      <c r="AK59">
        <v>53.05</v>
      </c>
      <c r="AL59">
        <v>27.89</v>
      </c>
      <c r="AM59">
        <v>0</v>
      </c>
      <c r="AN59">
        <v>0.54</v>
      </c>
      <c r="AO59">
        <v>0</v>
      </c>
      <c r="AP59">
        <v>0</v>
      </c>
      <c r="AQ59">
        <v>12.6</v>
      </c>
      <c r="AR59">
        <v>3.31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2469.34</v>
      </c>
    </row>
    <row r="60" spans="1:117">
      <c r="A60" t="s">
        <v>102</v>
      </c>
      <c r="B60">
        <v>0</v>
      </c>
      <c r="C60">
        <v>0</v>
      </c>
      <c r="D60">
        <v>42.1</v>
      </c>
      <c r="E60">
        <v>0</v>
      </c>
      <c r="F60">
        <v>0</v>
      </c>
      <c r="G60">
        <v>53.75</v>
      </c>
      <c r="H60">
        <v>0</v>
      </c>
      <c r="I60">
        <v>0</v>
      </c>
      <c r="J60">
        <v>92.62</v>
      </c>
      <c r="K60">
        <v>683.14</v>
      </c>
      <c r="L60">
        <v>434.28</v>
      </c>
      <c r="M60">
        <v>92</v>
      </c>
      <c r="N60">
        <v>118.76</v>
      </c>
      <c r="O60">
        <v>62.16</v>
      </c>
      <c r="P60">
        <v>97.88</v>
      </c>
      <c r="Q60">
        <v>10.28</v>
      </c>
      <c r="R60">
        <v>42.39</v>
      </c>
      <c r="S60">
        <v>26.4</v>
      </c>
      <c r="T60">
        <v>0</v>
      </c>
      <c r="U60">
        <v>337.5</v>
      </c>
      <c r="V60">
        <v>19.73</v>
      </c>
      <c r="W60">
        <v>33.69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43.79</v>
      </c>
      <c r="AH60">
        <v>0</v>
      </c>
      <c r="AI60">
        <v>0</v>
      </c>
      <c r="AJ60">
        <v>0</v>
      </c>
      <c r="AK60">
        <v>53.05</v>
      </c>
      <c r="AL60">
        <v>27.89</v>
      </c>
      <c r="AM60">
        <v>0</v>
      </c>
      <c r="AN60">
        <v>0.54</v>
      </c>
      <c r="AO60">
        <v>0</v>
      </c>
      <c r="AP60">
        <v>0</v>
      </c>
      <c r="AQ60">
        <v>14.24</v>
      </c>
      <c r="AR60">
        <v>3.31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2470.98</v>
      </c>
    </row>
    <row r="61" spans="1:117">
      <c r="A61" t="s">
        <v>103</v>
      </c>
      <c r="B61">
        <v>0</v>
      </c>
      <c r="C61">
        <v>0</v>
      </c>
      <c r="D61">
        <v>42.1</v>
      </c>
      <c r="E61">
        <v>0</v>
      </c>
      <c r="F61">
        <v>0</v>
      </c>
      <c r="G61">
        <v>53.75</v>
      </c>
      <c r="H61">
        <v>0</v>
      </c>
      <c r="I61">
        <v>0</v>
      </c>
      <c r="J61">
        <v>92.62</v>
      </c>
      <c r="K61">
        <v>683.14</v>
      </c>
      <c r="L61">
        <v>434.28</v>
      </c>
      <c r="M61">
        <v>91.8</v>
      </c>
      <c r="N61">
        <v>118.76</v>
      </c>
      <c r="O61">
        <v>62.16</v>
      </c>
      <c r="P61">
        <v>97.88</v>
      </c>
      <c r="Q61">
        <v>10.28</v>
      </c>
      <c r="R61">
        <v>42.39</v>
      </c>
      <c r="S61">
        <v>26.4</v>
      </c>
      <c r="T61">
        <v>0</v>
      </c>
      <c r="U61">
        <v>357.75</v>
      </c>
      <c r="V61">
        <v>19.73</v>
      </c>
      <c r="W61">
        <v>33.69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43.79</v>
      </c>
      <c r="AH61">
        <v>0</v>
      </c>
      <c r="AI61">
        <v>0</v>
      </c>
      <c r="AJ61">
        <v>0</v>
      </c>
      <c r="AK61">
        <v>53.05</v>
      </c>
      <c r="AL61">
        <v>27.89</v>
      </c>
      <c r="AM61">
        <v>0</v>
      </c>
      <c r="AN61">
        <v>0.54</v>
      </c>
      <c r="AO61">
        <v>0</v>
      </c>
      <c r="AP61">
        <v>0</v>
      </c>
      <c r="AQ61">
        <v>29.74</v>
      </c>
      <c r="AR61">
        <v>1.1100000000000001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2504.33</v>
      </c>
    </row>
    <row r="62" spans="1:117">
      <c r="A62" t="s">
        <v>104</v>
      </c>
      <c r="B62">
        <v>0</v>
      </c>
      <c r="C62">
        <v>0</v>
      </c>
      <c r="D62">
        <v>42.1</v>
      </c>
      <c r="E62">
        <v>0</v>
      </c>
      <c r="F62">
        <v>0</v>
      </c>
      <c r="G62">
        <v>53.75</v>
      </c>
      <c r="H62">
        <v>0</v>
      </c>
      <c r="I62">
        <v>0</v>
      </c>
      <c r="J62">
        <v>92.62</v>
      </c>
      <c r="K62">
        <v>683.14</v>
      </c>
      <c r="L62">
        <v>434.28</v>
      </c>
      <c r="M62">
        <v>91.8</v>
      </c>
      <c r="N62">
        <v>118.76</v>
      </c>
      <c r="O62">
        <v>62.16</v>
      </c>
      <c r="P62">
        <v>97.88</v>
      </c>
      <c r="Q62">
        <v>10.28</v>
      </c>
      <c r="R62">
        <v>42.39</v>
      </c>
      <c r="S62">
        <v>26.4</v>
      </c>
      <c r="T62">
        <v>0</v>
      </c>
      <c r="U62">
        <v>365.62</v>
      </c>
      <c r="V62">
        <v>19.73</v>
      </c>
      <c r="W62">
        <v>33.69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43.79</v>
      </c>
      <c r="AH62">
        <v>0</v>
      </c>
      <c r="AI62">
        <v>0</v>
      </c>
      <c r="AJ62">
        <v>0</v>
      </c>
      <c r="AK62">
        <v>53.05</v>
      </c>
      <c r="AL62">
        <v>27.89</v>
      </c>
      <c r="AM62">
        <v>0</v>
      </c>
      <c r="AN62">
        <v>0.54</v>
      </c>
      <c r="AO62">
        <v>0</v>
      </c>
      <c r="AP62">
        <v>0</v>
      </c>
      <c r="AQ62">
        <v>29.74</v>
      </c>
      <c r="AR62">
        <v>1.1100000000000001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2512.1999999999998</v>
      </c>
    </row>
    <row r="63" spans="1:117">
      <c r="A63" t="s">
        <v>105</v>
      </c>
      <c r="B63">
        <v>0</v>
      </c>
      <c r="C63">
        <v>0</v>
      </c>
      <c r="D63">
        <v>42.32</v>
      </c>
      <c r="E63">
        <v>0</v>
      </c>
      <c r="F63">
        <v>0</v>
      </c>
      <c r="G63">
        <v>53.75</v>
      </c>
      <c r="H63">
        <v>0</v>
      </c>
      <c r="I63">
        <v>0</v>
      </c>
      <c r="J63">
        <v>92.62</v>
      </c>
      <c r="K63">
        <v>683.14</v>
      </c>
      <c r="L63">
        <v>434.28</v>
      </c>
      <c r="M63">
        <v>92</v>
      </c>
      <c r="N63">
        <v>118.76</v>
      </c>
      <c r="O63">
        <v>62.16</v>
      </c>
      <c r="P63">
        <v>97.88</v>
      </c>
      <c r="Q63">
        <v>9.42</v>
      </c>
      <c r="R63">
        <v>42.39</v>
      </c>
      <c r="S63">
        <v>26.4</v>
      </c>
      <c r="T63">
        <v>0</v>
      </c>
      <c r="U63">
        <v>373.5</v>
      </c>
      <c r="V63">
        <v>19.73</v>
      </c>
      <c r="W63">
        <v>33.69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43.79</v>
      </c>
      <c r="AH63">
        <v>0</v>
      </c>
      <c r="AI63">
        <v>0</v>
      </c>
      <c r="AJ63">
        <v>0</v>
      </c>
      <c r="AK63">
        <v>53.05</v>
      </c>
      <c r="AL63">
        <v>27.89</v>
      </c>
      <c r="AM63">
        <v>0</v>
      </c>
      <c r="AN63">
        <v>0.54</v>
      </c>
      <c r="AO63">
        <v>0</v>
      </c>
      <c r="AP63">
        <v>0</v>
      </c>
      <c r="AQ63">
        <v>29.74</v>
      </c>
      <c r="AR63">
        <v>1.1100000000000001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2519.64</v>
      </c>
    </row>
    <row r="64" spans="1:117">
      <c r="A64" t="s">
        <v>106</v>
      </c>
      <c r="B64">
        <v>0</v>
      </c>
      <c r="C64">
        <v>0</v>
      </c>
      <c r="D64">
        <v>42.32</v>
      </c>
      <c r="E64">
        <v>0</v>
      </c>
      <c r="F64">
        <v>0</v>
      </c>
      <c r="G64">
        <v>53.75</v>
      </c>
      <c r="H64">
        <v>0</v>
      </c>
      <c r="I64">
        <v>0</v>
      </c>
      <c r="J64">
        <v>92.62</v>
      </c>
      <c r="K64">
        <v>683.14</v>
      </c>
      <c r="L64">
        <v>434.28</v>
      </c>
      <c r="M64">
        <v>92</v>
      </c>
      <c r="N64">
        <v>118.76</v>
      </c>
      <c r="O64">
        <v>62.16</v>
      </c>
      <c r="P64">
        <v>97.88</v>
      </c>
      <c r="Q64">
        <v>7.99</v>
      </c>
      <c r="R64">
        <v>42.39</v>
      </c>
      <c r="S64">
        <v>26.4</v>
      </c>
      <c r="T64">
        <v>0</v>
      </c>
      <c r="U64">
        <v>381.38</v>
      </c>
      <c r="V64">
        <v>19.73</v>
      </c>
      <c r="W64">
        <v>33.69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43.79</v>
      </c>
      <c r="AH64">
        <v>0</v>
      </c>
      <c r="AI64">
        <v>0</v>
      </c>
      <c r="AJ64">
        <v>0</v>
      </c>
      <c r="AK64">
        <v>53.05</v>
      </c>
      <c r="AL64">
        <v>4.6500000000000004</v>
      </c>
      <c r="AM64">
        <v>0</v>
      </c>
      <c r="AN64">
        <v>0.54</v>
      </c>
      <c r="AO64">
        <v>0</v>
      </c>
      <c r="AP64">
        <v>0</v>
      </c>
      <c r="AQ64">
        <v>29.74</v>
      </c>
      <c r="AR64">
        <v>1.1100000000000001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2502.8500000000004</v>
      </c>
    </row>
    <row r="65" spans="1:117">
      <c r="A65" t="s">
        <v>107</v>
      </c>
      <c r="B65">
        <v>0</v>
      </c>
      <c r="C65">
        <v>0</v>
      </c>
      <c r="D65">
        <v>42.32</v>
      </c>
      <c r="E65">
        <v>0</v>
      </c>
      <c r="F65">
        <v>0</v>
      </c>
      <c r="G65">
        <v>53.75</v>
      </c>
      <c r="H65">
        <v>0</v>
      </c>
      <c r="I65">
        <v>0</v>
      </c>
      <c r="J65">
        <v>92.62</v>
      </c>
      <c r="K65">
        <v>683.14</v>
      </c>
      <c r="L65">
        <v>434.28</v>
      </c>
      <c r="M65">
        <v>92</v>
      </c>
      <c r="N65">
        <v>118.76</v>
      </c>
      <c r="O65">
        <v>62.16</v>
      </c>
      <c r="P65">
        <v>97.88</v>
      </c>
      <c r="Q65">
        <v>6.56</v>
      </c>
      <c r="R65">
        <v>42.39</v>
      </c>
      <c r="S65">
        <v>26.4</v>
      </c>
      <c r="T65">
        <v>0</v>
      </c>
      <c r="U65">
        <v>389.25</v>
      </c>
      <c r="V65">
        <v>19.73</v>
      </c>
      <c r="W65">
        <v>33.69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43.79</v>
      </c>
      <c r="AH65">
        <v>0</v>
      </c>
      <c r="AI65">
        <v>0</v>
      </c>
      <c r="AJ65">
        <v>0</v>
      </c>
      <c r="AK65">
        <v>53.05</v>
      </c>
      <c r="AL65">
        <v>1.4</v>
      </c>
      <c r="AM65">
        <v>0</v>
      </c>
      <c r="AN65">
        <v>0.54</v>
      </c>
      <c r="AO65">
        <v>0</v>
      </c>
      <c r="AP65">
        <v>0.25</v>
      </c>
      <c r="AQ65">
        <v>44.61</v>
      </c>
      <c r="AR65">
        <v>1.1100000000000001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2521.1600000000008</v>
      </c>
    </row>
    <row r="66" spans="1:117">
      <c r="A66" t="s">
        <v>108</v>
      </c>
      <c r="B66">
        <v>0</v>
      </c>
      <c r="C66">
        <v>0</v>
      </c>
      <c r="D66">
        <v>42.32</v>
      </c>
      <c r="E66">
        <v>0</v>
      </c>
      <c r="F66">
        <v>0</v>
      </c>
      <c r="G66">
        <v>53.75</v>
      </c>
      <c r="H66">
        <v>0</v>
      </c>
      <c r="I66">
        <v>0</v>
      </c>
      <c r="J66">
        <v>92.62</v>
      </c>
      <c r="K66">
        <v>683.14</v>
      </c>
      <c r="L66">
        <v>434.28</v>
      </c>
      <c r="M66">
        <v>92</v>
      </c>
      <c r="N66">
        <v>118.76</v>
      </c>
      <c r="O66">
        <v>62.16</v>
      </c>
      <c r="P66">
        <v>97.88</v>
      </c>
      <c r="Q66">
        <v>6.56</v>
      </c>
      <c r="R66">
        <v>42.39</v>
      </c>
      <c r="S66">
        <v>26.4</v>
      </c>
      <c r="T66">
        <v>0</v>
      </c>
      <c r="U66">
        <v>397.12</v>
      </c>
      <c r="V66">
        <v>19.73</v>
      </c>
      <c r="W66">
        <v>33.69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43.79</v>
      </c>
      <c r="AH66">
        <v>0</v>
      </c>
      <c r="AI66">
        <v>0</v>
      </c>
      <c r="AJ66">
        <v>0</v>
      </c>
      <c r="AK66">
        <v>53.05</v>
      </c>
      <c r="AL66">
        <v>1.4</v>
      </c>
      <c r="AM66">
        <v>0</v>
      </c>
      <c r="AN66">
        <v>0.54</v>
      </c>
      <c r="AO66">
        <v>0</v>
      </c>
      <c r="AP66">
        <v>0.25</v>
      </c>
      <c r="AQ66">
        <v>44.61</v>
      </c>
      <c r="AR66">
        <v>1.1100000000000001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2529.0300000000007</v>
      </c>
    </row>
    <row r="67" spans="1:117">
      <c r="A67" t="s">
        <v>109</v>
      </c>
      <c r="B67">
        <v>0</v>
      </c>
      <c r="C67">
        <v>0</v>
      </c>
      <c r="D67">
        <v>42.32</v>
      </c>
      <c r="E67">
        <v>0</v>
      </c>
      <c r="F67">
        <v>0</v>
      </c>
      <c r="G67">
        <v>53.75</v>
      </c>
      <c r="H67">
        <v>0</v>
      </c>
      <c r="I67">
        <v>0</v>
      </c>
      <c r="J67">
        <v>92.62</v>
      </c>
      <c r="K67">
        <v>683.14</v>
      </c>
      <c r="L67">
        <v>434.28</v>
      </c>
      <c r="M67">
        <v>92</v>
      </c>
      <c r="N67">
        <v>118.76</v>
      </c>
      <c r="O67">
        <v>62.16</v>
      </c>
      <c r="P67">
        <v>97.88</v>
      </c>
      <c r="Q67">
        <v>6.56</v>
      </c>
      <c r="R67">
        <v>42.39</v>
      </c>
      <c r="S67">
        <v>26.4</v>
      </c>
      <c r="T67">
        <v>0</v>
      </c>
      <c r="U67">
        <v>405</v>
      </c>
      <c r="V67">
        <v>19.73</v>
      </c>
      <c r="W67">
        <v>33.69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8.8699999999999992</v>
      </c>
      <c r="AG67">
        <v>43.79</v>
      </c>
      <c r="AH67">
        <v>0</v>
      </c>
      <c r="AI67">
        <v>0</v>
      </c>
      <c r="AJ67">
        <v>0</v>
      </c>
      <c r="AK67">
        <v>53.05</v>
      </c>
      <c r="AL67">
        <v>1.4</v>
      </c>
      <c r="AM67">
        <v>0</v>
      </c>
      <c r="AN67">
        <v>0.54</v>
      </c>
      <c r="AO67">
        <v>0</v>
      </c>
      <c r="AP67">
        <v>0.25</v>
      </c>
      <c r="AQ67">
        <v>44.61</v>
      </c>
      <c r="AR67">
        <v>0.88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2536.6800000000007</v>
      </c>
    </row>
    <row r="68" spans="1:117">
      <c r="A68" t="s">
        <v>110</v>
      </c>
      <c r="B68">
        <v>0</v>
      </c>
      <c r="C68">
        <v>0</v>
      </c>
      <c r="D68">
        <v>42.32</v>
      </c>
      <c r="E68">
        <v>0</v>
      </c>
      <c r="F68">
        <v>0</v>
      </c>
      <c r="G68">
        <v>53.75</v>
      </c>
      <c r="H68">
        <v>0</v>
      </c>
      <c r="I68">
        <v>0</v>
      </c>
      <c r="J68">
        <v>92.62</v>
      </c>
      <c r="K68">
        <v>683.14</v>
      </c>
      <c r="L68">
        <v>434.28</v>
      </c>
      <c r="M68">
        <v>92</v>
      </c>
      <c r="N68">
        <v>118.76</v>
      </c>
      <c r="O68">
        <v>62.16</v>
      </c>
      <c r="P68">
        <v>97.88</v>
      </c>
      <c r="Q68">
        <v>6.56</v>
      </c>
      <c r="R68">
        <v>42.39</v>
      </c>
      <c r="S68">
        <v>26.4</v>
      </c>
      <c r="T68">
        <v>0</v>
      </c>
      <c r="U68">
        <v>410.62</v>
      </c>
      <c r="V68">
        <v>19.73</v>
      </c>
      <c r="W68">
        <v>33.69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8.8699999999999992</v>
      </c>
      <c r="AG68">
        <v>43.79</v>
      </c>
      <c r="AH68">
        <v>0</v>
      </c>
      <c r="AI68">
        <v>0</v>
      </c>
      <c r="AJ68">
        <v>0</v>
      </c>
      <c r="AK68">
        <v>53.05</v>
      </c>
      <c r="AL68">
        <v>1.4</v>
      </c>
      <c r="AM68">
        <v>0</v>
      </c>
      <c r="AN68">
        <v>0.54</v>
      </c>
      <c r="AO68">
        <v>0</v>
      </c>
      <c r="AP68">
        <v>0.25</v>
      </c>
      <c r="AQ68">
        <v>44.61</v>
      </c>
      <c r="AR68">
        <v>0.88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2542.3000000000006</v>
      </c>
    </row>
    <row r="69" spans="1:117">
      <c r="A69" t="s">
        <v>111</v>
      </c>
      <c r="B69">
        <v>0</v>
      </c>
      <c r="C69">
        <v>0</v>
      </c>
      <c r="D69">
        <v>42.32</v>
      </c>
      <c r="E69">
        <v>0</v>
      </c>
      <c r="F69">
        <v>0</v>
      </c>
      <c r="G69">
        <v>53.75</v>
      </c>
      <c r="H69">
        <v>0</v>
      </c>
      <c r="I69">
        <v>0</v>
      </c>
      <c r="J69">
        <v>92.62</v>
      </c>
      <c r="K69">
        <v>683.14</v>
      </c>
      <c r="L69">
        <v>434.28</v>
      </c>
      <c r="M69">
        <v>92</v>
      </c>
      <c r="N69">
        <v>118.76</v>
      </c>
      <c r="O69">
        <v>62.16</v>
      </c>
      <c r="P69">
        <v>97.88</v>
      </c>
      <c r="Q69">
        <v>6.56</v>
      </c>
      <c r="R69">
        <v>42.39</v>
      </c>
      <c r="S69">
        <v>26.4</v>
      </c>
      <c r="T69">
        <v>0</v>
      </c>
      <c r="U69">
        <v>410.62</v>
      </c>
      <c r="V69">
        <v>19.73</v>
      </c>
      <c r="W69">
        <v>33.69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43.79</v>
      </c>
      <c r="AH69">
        <v>20.84</v>
      </c>
      <c r="AI69">
        <v>0</v>
      </c>
      <c r="AJ69">
        <v>0</v>
      </c>
      <c r="AK69">
        <v>53.05</v>
      </c>
      <c r="AL69">
        <v>1.4</v>
      </c>
      <c r="AM69">
        <v>0</v>
      </c>
      <c r="AN69">
        <v>0.54</v>
      </c>
      <c r="AO69">
        <v>0</v>
      </c>
      <c r="AP69">
        <v>0.25</v>
      </c>
      <c r="AQ69">
        <v>44.61</v>
      </c>
      <c r="AR69">
        <v>0.88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2579.6200000000008</v>
      </c>
    </row>
    <row r="70" spans="1:117">
      <c r="A70" t="s">
        <v>112</v>
      </c>
      <c r="B70">
        <v>0</v>
      </c>
      <c r="C70">
        <v>0</v>
      </c>
      <c r="D70">
        <v>42.32</v>
      </c>
      <c r="E70">
        <v>0</v>
      </c>
      <c r="F70">
        <v>0</v>
      </c>
      <c r="G70">
        <v>53.75</v>
      </c>
      <c r="H70">
        <v>0</v>
      </c>
      <c r="I70">
        <v>0</v>
      </c>
      <c r="J70">
        <v>92.62</v>
      </c>
      <c r="K70">
        <v>683.14</v>
      </c>
      <c r="L70">
        <v>434.28</v>
      </c>
      <c r="M70">
        <v>83.8</v>
      </c>
      <c r="N70">
        <v>118.76</v>
      </c>
      <c r="O70">
        <v>62.16</v>
      </c>
      <c r="P70">
        <v>97.88</v>
      </c>
      <c r="Q70">
        <v>6.56</v>
      </c>
      <c r="R70">
        <v>42.39</v>
      </c>
      <c r="S70">
        <v>26.4</v>
      </c>
      <c r="T70">
        <v>0</v>
      </c>
      <c r="U70">
        <v>410.62</v>
      </c>
      <c r="V70">
        <v>19.73</v>
      </c>
      <c r="W70">
        <v>33.69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8.8699999999999992</v>
      </c>
      <c r="AG70">
        <v>43.79</v>
      </c>
      <c r="AH70">
        <v>41.67</v>
      </c>
      <c r="AI70">
        <v>0</v>
      </c>
      <c r="AJ70">
        <v>0</v>
      </c>
      <c r="AK70">
        <v>53.05</v>
      </c>
      <c r="AL70">
        <v>1.4</v>
      </c>
      <c r="AM70">
        <v>0</v>
      </c>
      <c r="AN70">
        <v>0.54</v>
      </c>
      <c r="AO70">
        <v>0</v>
      </c>
      <c r="AP70">
        <v>0.25</v>
      </c>
      <c r="AQ70">
        <v>44.61</v>
      </c>
      <c r="AR70">
        <v>0.88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2592.2500000000009</v>
      </c>
    </row>
    <row r="71" spans="1:117">
      <c r="A71" t="s">
        <v>113</v>
      </c>
      <c r="B71">
        <v>0</v>
      </c>
      <c r="C71">
        <v>0</v>
      </c>
      <c r="D71">
        <v>42.63</v>
      </c>
      <c r="E71">
        <v>0</v>
      </c>
      <c r="F71">
        <v>0</v>
      </c>
      <c r="G71">
        <v>53.75</v>
      </c>
      <c r="H71">
        <v>0</v>
      </c>
      <c r="I71">
        <v>0</v>
      </c>
      <c r="J71">
        <v>92.62</v>
      </c>
      <c r="K71">
        <v>683.14</v>
      </c>
      <c r="L71">
        <v>434.28</v>
      </c>
      <c r="M71">
        <v>87.8</v>
      </c>
      <c r="N71">
        <v>118.76</v>
      </c>
      <c r="O71">
        <v>62.16</v>
      </c>
      <c r="P71">
        <v>97.88</v>
      </c>
      <c r="Q71">
        <v>6.56</v>
      </c>
      <c r="R71">
        <v>42.39</v>
      </c>
      <c r="S71">
        <v>26.4</v>
      </c>
      <c r="T71">
        <v>0</v>
      </c>
      <c r="U71">
        <v>410.62</v>
      </c>
      <c r="V71">
        <v>19.73</v>
      </c>
      <c r="W71">
        <v>33.69</v>
      </c>
      <c r="X71">
        <v>148.30000000000001</v>
      </c>
      <c r="Y71">
        <v>0</v>
      </c>
      <c r="Z71">
        <v>0</v>
      </c>
      <c r="AA71">
        <v>0</v>
      </c>
      <c r="AB71">
        <v>3.47</v>
      </c>
      <c r="AC71">
        <v>0</v>
      </c>
      <c r="AD71">
        <v>7.92</v>
      </c>
      <c r="AE71">
        <v>32.96</v>
      </c>
      <c r="AF71">
        <v>17.75</v>
      </c>
      <c r="AG71">
        <v>43.79</v>
      </c>
      <c r="AH71">
        <v>62.51</v>
      </c>
      <c r="AI71">
        <v>0</v>
      </c>
      <c r="AJ71">
        <v>0</v>
      </c>
      <c r="AK71">
        <v>53.05</v>
      </c>
      <c r="AL71">
        <v>1.4</v>
      </c>
      <c r="AM71">
        <v>0</v>
      </c>
      <c r="AN71">
        <v>0.54</v>
      </c>
      <c r="AO71">
        <v>0</v>
      </c>
      <c r="AP71">
        <v>0.25</v>
      </c>
      <c r="AQ71">
        <v>59.47</v>
      </c>
      <c r="AR71">
        <v>0.88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2669.0100000000007</v>
      </c>
    </row>
    <row r="72" spans="1:117">
      <c r="A72" t="s">
        <v>114</v>
      </c>
      <c r="B72">
        <v>0</v>
      </c>
      <c r="C72">
        <v>0</v>
      </c>
      <c r="D72">
        <v>42.95</v>
      </c>
      <c r="E72">
        <v>0</v>
      </c>
      <c r="F72">
        <v>0</v>
      </c>
      <c r="G72">
        <v>53.75</v>
      </c>
      <c r="H72">
        <v>0</v>
      </c>
      <c r="I72">
        <v>0</v>
      </c>
      <c r="J72">
        <v>92.62</v>
      </c>
      <c r="K72">
        <v>683.14</v>
      </c>
      <c r="L72">
        <v>434.28</v>
      </c>
      <c r="M72">
        <v>92</v>
      </c>
      <c r="N72">
        <v>118.76</v>
      </c>
      <c r="O72">
        <v>62.16</v>
      </c>
      <c r="P72">
        <v>97.88</v>
      </c>
      <c r="Q72">
        <v>6.56</v>
      </c>
      <c r="R72">
        <v>42.39</v>
      </c>
      <c r="S72">
        <v>26.4</v>
      </c>
      <c r="T72">
        <v>0</v>
      </c>
      <c r="U72">
        <v>410.62</v>
      </c>
      <c r="V72">
        <v>19.73</v>
      </c>
      <c r="W72">
        <v>33.69</v>
      </c>
      <c r="X72">
        <v>148.30000000000001</v>
      </c>
      <c r="Y72">
        <v>0</v>
      </c>
      <c r="Z72">
        <v>2.2000000000000002</v>
      </c>
      <c r="AA72">
        <v>13.24</v>
      </c>
      <c r="AB72">
        <v>5.33</v>
      </c>
      <c r="AC72">
        <v>9.68</v>
      </c>
      <c r="AD72">
        <v>16.11</v>
      </c>
      <c r="AE72">
        <v>49.43</v>
      </c>
      <c r="AF72">
        <v>26.62</v>
      </c>
      <c r="AG72">
        <v>43.79</v>
      </c>
      <c r="AH72">
        <v>83.33</v>
      </c>
      <c r="AI72">
        <v>0</v>
      </c>
      <c r="AJ72">
        <v>0</v>
      </c>
      <c r="AK72">
        <v>53.05</v>
      </c>
      <c r="AL72">
        <v>1.4</v>
      </c>
      <c r="AM72">
        <v>0</v>
      </c>
      <c r="AN72">
        <v>0.54</v>
      </c>
      <c r="AO72">
        <v>0</v>
      </c>
      <c r="AP72">
        <v>0.25</v>
      </c>
      <c r="AQ72">
        <v>59.47</v>
      </c>
      <c r="AR72">
        <v>0.88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2754.8599999999997</v>
      </c>
    </row>
    <row r="73" spans="1:117">
      <c r="A73" t="s">
        <v>115</v>
      </c>
      <c r="B73">
        <v>0</v>
      </c>
      <c r="C73">
        <v>0</v>
      </c>
      <c r="D73">
        <v>43.47</v>
      </c>
      <c r="E73">
        <v>0</v>
      </c>
      <c r="F73">
        <v>0</v>
      </c>
      <c r="G73">
        <v>53.75</v>
      </c>
      <c r="H73">
        <v>0</v>
      </c>
      <c r="I73">
        <v>0</v>
      </c>
      <c r="J73">
        <v>92.62</v>
      </c>
      <c r="K73">
        <v>682.97</v>
      </c>
      <c r="L73">
        <v>434.28</v>
      </c>
      <c r="M73">
        <v>92</v>
      </c>
      <c r="N73">
        <v>118.76</v>
      </c>
      <c r="O73">
        <v>62.16</v>
      </c>
      <c r="P73">
        <v>97.88</v>
      </c>
      <c r="Q73">
        <v>6.56</v>
      </c>
      <c r="R73">
        <v>42.39</v>
      </c>
      <c r="S73">
        <v>26.4</v>
      </c>
      <c r="T73">
        <v>0</v>
      </c>
      <c r="U73">
        <v>410.62</v>
      </c>
      <c r="V73">
        <v>19.73</v>
      </c>
      <c r="W73">
        <v>33.69</v>
      </c>
      <c r="X73">
        <v>148.30000000000001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27.41</v>
      </c>
      <c r="AE73">
        <v>49.43</v>
      </c>
      <c r="AF73">
        <v>39.049999999999997</v>
      </c>
      <c r="AG73">
        <v>43.79</v>
      </c>
      <c r="AH73">
        <v>116.95</v>
      </c>
      <c r="AI73">
        <v>0</v>
      </c>
      <c r="AJ73">
        <v>0</v>
      </c>
      <c r="AK73">
        <v>53.05</v>
      </c>
      <c r="AL73">
        <v>1.4</v>
      </c>
      <c r="AM73">
        <v>7.9</v>
      </c>
      <c r="AN73">
        <v>0.54</v>
      </c>
      <c r="AO73">
        <v>0</v>
      </c>
      <c r="AP73">
        <v>0.25</v>
      </c>
      <c r="AQ73">
        <v>59.47</v>
      </c>
      <c r="AR73">
        <v>0.88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2886.0300000000011</v>
      </c>
    </row>
    <row r="74" spans="1:117">
      <c r="A74" t="s">
        <v>116</v>
      </c>
      <c r="B74">
        <v>0</v>
      </c>
      <c r="C74">
        <v>0</v>
      </c>
      <c r="D74">
        <v>43.47</v>
      </c>
      <c r="E74">
        <v>0</v>
      </c>
      <c r="F74">
        <v>0</v>
      </c>
      <c r="G74">
        <v>53.75</v>
      </c>
      <c r="H74">
        <v>0</v>
      </c>
      <c r="I74">
        <v>0</v>
      </c>
      <c r="J74">
        <v>92.62</v>
      </c>
      <c r="K74">
        <v>682.78</v>
      </c>
      <c r="L74">
        <v>434.28</v>
      </c>
      <c r="M74">
        <v>92</v>
      </c>
      <c r="N74">
        <v>118.76</v>
      </c>
      <c r="O74">
        <v>62.16</v>
      </c>
      <c r="P74">
        <v>97.88</v>
      </c>
      <c r="Q74">
        <v>6.56</v>
      </c>
      <c r="R74">
        <v>42.39</v>
      </c>
      <c r="S74">
        <v>26.4</v>
      </c>
      <c r="T74">
        <v>0</v>
      </c>
      <c r="U74">
        <v>410.62</v>
      </c>
      <c r="V74">
        <v>19.73</v>
      </c>
      <c r="W74">
        <v>33.69</v>
      </c>
      <c r="X74">
        <v>148.30000000000001</v>
      </c>
      <c r="Y74">
        <v>0</v>
      </c>
      <c r="Z74">
        <v>13.04</v>
      </c>
      <c r="AA74">
        <v>24.09</v>
      </c>
      <c r="AB74">
        <v>39.51</v>
      </c>
      <c r="AC74">
        <v>19.38</v>
      </c>
      <c r="AD74">
        <v>27.41</v>
      </c>
      <c r="AE74">
        <v>49.43</v>
      </c>
      <c r="AF74">
        <v>39.049999999999997</v>
      </c>
      <c r="AG74">
        <v>43.79</v>
      </c>
      <c r="AH74">
        <v>116.95</v>
      </c>
      <c r="AI74">
        <v>0</v>
      </c>
      <c r="AJ74">
        <v>0</v>
      </c>
      <c r="AK74">
        <v>53.05</v>
      </c>
      <c r="AL74">
        <v>1.4</v>
      </c>
      <c r="AM74">
        <v>7.9</v>
      </c>
      <c r="AN74">
        <v>0.54</v>
      </c>
      <c r="AO74">
        <v>0</v>
      </c>
      <c r="AP74">
        <v>0.25</v>
      </c>
      <c r="AQ74">
        <v>59.47</v>
      </c>
      <c r="AR74">
        <v>0.88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2885.8400000000011</v>
      </c>
    </row>
    <row r="75" spans="1:117">
      <c r="A75" t="s">
        <v>117</v>
      </c>
      <c r="B75">
        <v>0</v>
      </c>
      <c r="C75">
        <v>0</v>
      </c>
      <c r="D75">
        <v>43.47</v>
      </c>
      <c r="E75">
        <v>0</v>
      </c>
      <c r="F75">
        <v>0</v>
      </c>
      <c r="G75">
        <v>53.75</v>
      </c>
      <c r="H75">
        <v>0</v>
      </c>
      <c r="I75">
        <v>0</v>
      </c>
      <c r="J75">
        <v>92.62</v>
      </c>
      <c r="K75">
        <v>682.78</v>
      </c>
      <c r="L75">
        <v>434.28</v>
      </c>
      <c r="M75">
        <v>92</v>
      </c>
      <c r="N75">
        <v>118.76</v>
      </c>
      <c r="O75">
        <v>62.16</v>
      </c>
      <c r="P75">
        <v>104.15</v>
      </c>
      <c r="Q75">
        <v>7.99</v>
      </c>
      <c r="R75">
        <v>42.39</v>
      </c>
      <c r="S75">
        <v>26.4</v>
      </c>
      <c r="T75">
        <v>0</v>
      </c>
      <c r="U75">
        <v>410.62</v>
      </c>
      <c r="V75">
        <v>19.73</v>
      </c>
      <c r="W75">
        <v>33.69</v>
      </c>
      <c r="X75">
        <v>148.30000000000001</v>
      </c>
      <c r="Y75">
        <v>0</v>
      </c>
      <c r="Z75">
        <v>13.04</v>
      </c>
      <c r="AA75">
        <v>24.09</v>
      </c>
      <c r="AB75">
        <v>39.51</v>
      </c>
      <c r="AC75">
        <v>19.38</v>
      </c>
      <c r="AD75">
        <v>27.41</v>
      </c>
      <c r="AE75">
        <v>49.43</v>
      </c>
      <c r="AF75">
        <v>39.049999999999997</v>
      </c>
      <c r="AG75">
        <v>43.79</v>
      </c>
      <c r="AH75">
        <v>116.95</v>
      </c>
      <c r="AI75">
        <v>0</v>
      </c>
      <c r="AJ75">
        <v>0</v>
      </c>
      <c r="AK75">
        <v>53.05</v>
      </c>
      <c r="AL75">
        <v>1.4</v>
      </c>
      <c r="AM75">
        <v>7.9</v>
      </c>
      <c r="AN75">
        <v>0.54</v>
      </c>
      <c r="AO75">
        <v>0</v>
      </c>
      <c r="AP75">
        <v>0.25</v>
      </c>
      <c r="AQ75">
        <v>59.47</v>
      </c>
      <c r="AR75">
        <v>0.88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2893.5400000000009</v>
      </c>
    </row>
    <row r="76" spans="1:117">
      <c r="A76" t="s">
        <v>118</v>
      </c>
      <c r="B76">
        <v>0</v>
      </c>
      <c r="C76">
        <v>0</v>
      </c>
      <c r="D76">
        <v>43.47</v>
      </c>
      <c r="E76">
        <v>0</v>
      </c>
      <c r="F76">
        <v>0</v>
      </c>
      <c r="G76">
        <v>53.75</v>
      </c>
      <c r="H76">
        <v>0</v>
      </c>
      <c r="I76">
        <v>0</v>
      </c>
      <c r="J76">
        <v>92.62</v>
      </c>
      <c r="K76">
        <v>682.78</v>
      </c>
      <c r="L76">
        <v>434.28</v>
      </c>
      <c r="M76">
        <v>92</v>
      </c>
      <c r="N76">
        <v>118.76</v>
      </c>
      <c r="O76">
        <v>62.16</v>
      </c>
      <c r="P76">
        <v>104.15</v>
      </c>
      <c r="Q76">
        <v>9.42</v>
      </c>
      <c r="R76">
        <v>42.39</v>
      </c>
      <c r="S76">
        <v>26.4</v>
      </c>
      <c r="T76">
        <v>0</v>
      </c>
      <c r="U76">
        <v>410.62</v>
      </c>
      <c r="V76">
        <v>19.73</v>
      </c>
      <c r="W76">
        <v>33.69</v>
      </c>
      <c r="X76">
        <v>148.30000000000001</v>
      </c>
      <c r="Y76">
        <v>0</v>
      </c>
      <c r="Z76">
        <v>13.04</v>
      </c>
      <c r="AA76">
        <v>13.24</v>
      </c>
      <c r="AB76">
        <v>39.51</v>
      </c>
      <c r="AC76">
        <v>19.38</v>
      </c>
      <c r="AD76">
        <v>27.41</v>
      </c>
      <c r="AE76">
        <v>49.43</v>
      </c>
      <c r="AF76">
        <v>39.049999999999997</v>
      </c>
      <c r="AG76">
        <v>43.79</v>
      </c>
      <c r="AH76">
        <v>113.64</v>
      </c>
      <c r="AI76">
        <v>0</v>
      </c>
      <c r="AJ76">
        <v>0</v>
      </c>
      <c r="AK76">
        <v>53.05</v>
      </c>
      <c r="AL76">
        <v>1.4</v>
      </c>
      <c r="AM76">
        <v>7.9</v>
      </c>
      <c r="AN76">
        <v>0.54</v>
      </c>
      <c r="AO76">
        <v>0</v>
      </c>
      <c r="AP76">
        <v>0.25</v>
      </c>
      <c r="AQ76">
        <v>59.47</v>
      </c>
      <c r="AR76">
        <v>0.88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2880.8100000000009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53.75</v>
      </c>
      <c r="H77">
        <v>0</v>
      </c>
      <c r="I77">
        <v>0</v>
      </c>
      <c r="J77">
        <v>92.62</v>
      </c>
      <c r="K77">
        <v>682.78</v>
      </c>
      <c r="L77">
        <v>434.28</v>
      </c>
      <c r="M77">
        <v>92</v>
      </c>
      <c r="N77">
        <v>118.76</v>
      </c>
      <c r="O77">
        <v>62.16</v>
      </c>
      <c r="P77">
        <v>104.15</v>
      </c>
      <c r="Q77">
        <v>10.28</v>
      </c>
      <c r="R77">
        <v>42.39</v>
      </c>
      <c r="S77">
        <v>26.4</v>
      </c>
      <c r="T77">
        <v>0</v>
      </c>
      <c r="U77">
        <v>418.77</v>
      </c>
      <c r="V77">
        <v>17.38</v>
      </c>
      <c r="W77">
        <v>33.69</v>
      </c>
      <c r="X77">
        <v>148.30000000000001</v>
      </c>
      <c r="Y77">
        <v>0</v>
      </c>
      <c r="Z77">
        <v>13.04</v>
      </c>
      <c r="AA77">
        <v>0</v>
      </c>
      <c r="AB77">
        <v>39.51</v>
      </c>
      <c r="AC77">
        <v>19.38</v>
      </c>
      <c r="AD77">
        <v>15.85</v>
      </c>
      <c r="AE77">
        <v>49.43</v>
      </c>
      <c r="AF77">
        <v>39.049999999999997</v>
      </c>
      <c r="AG77">
        <v>43.79</v>
      </c>
      <c r="AH77">
        <v>113.64</v>
      </c>
      <c r="AI77">
        <v>0</v>
      </c>
      <c r="AJ77">
        <v>0</v>
      </c>
      <c r="AK77">
        <v>53.05</v>
      </c>
      <c r="AL77">
        <v>1.4</v>
      </c>
      <c r="AM77">
        <v>7.9</v>
      </c>
      <c r="AN77">
        <v>0.54</v>
      </c>
      <c r="AO77">
        <v>0</v>
      </c>
      <c r="AP77">
        <v>0.25</v>
      </c>
      <c r="AQ77">
        <v>59.47</v>
      </c>
      <c r="AR77">
        <v>0.88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2862.880000000001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53.75</v>
      </c>
      <c r="H78">
        <v>0</v>
      </c>
      <c r="I78">
        <v>0</v>
      </c>
      <c r="J78">
        <v>92.62</v>
      </c>
      <c r="K78">
        <v>682.78</v>
      </c>
      <c r="L78">
        <v>434.28</v>
      </c>
      <c r="M78">
        <v>92</v>
      </c>
      <c r="N78">
        <v>118.76</v>
      </c>
      <c r="O78">
        <v>62.16</v>
      </c>
      <c r="P78">
        <v>104.15</v>
      </c>
      <c r="Q78">
        <v>10.28</v>
      </c>
      <c r="R78">
        <v>42.39</v>
      </c>
      <c r="S78">
        <v>26.4</v>
      </c>
      <c r="T78">
        <v>0</v>
      </c>
      <c r="U78">
        <v>418.77</v>
      </c>
      <c r="V78">
        <v>17.38</v>
      </c>
      <c r="W78">
        <v>33.69</v>
      </c>
      <c r="X78">
        <v>148.30000000000001</v>
      </c>
      <c r="Y78">
        <v>0</v>
      </c>
      <c r="Z78">
        <v>13.04</v>
      </c>
      <c r="AA78">
        <v>0</v>
      </c>
      <c r="AB78">
        <v>39.51</v>
      </c>
      <c r="AC78">
        <v>19.38</v>
      </c>
      <c r="AD78">
        <v>7.92</v>
      </c>
      <c r="AE78">
        <v>49.43</v>
      </c>
      <c r="AF78">
        <v>39.049999999999997</v>
      </c>
      <c r="AG78">
        <v>43.79</v>
      </c>
      <c r="AH78">
        <v>83.43</v>
      </c>
      <c r="AI78">
        <v>0</v>
      </c>
      <c r="AJ78">
        <v>0</v>
      </c>
      <c r="AK78">
        <v>53.05</v>
      </c>
      <c r="AL78">
        <v>1.4</v>
      </c>
      <c r="AM78">
        <v>7.9</v>
      </c>
      <c r="AN78">
        <v>0.54</v>
      </c>
      <c r="AO78">
        <v>0</v>
      </c>
      <c r="AP78">
        <v>0.25</v>
      </c>
      <c r="AQ78">
        <v>59.47</v>
      </c>
      <c r="AR78">
        <v>0.88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2824.7400000000011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53.75</v>
      </c>
      <c r="H79">
        <v>0</v>
      </c>
      <c r="I79">
        <v>0</v>
      </c>
      <c r="J79">
        <v>92.62</v>
      </c>
      <c r="K79">
        <v>682.78</v>
      </c>
      <c r="L79">
        <v>434.28</v>
      </c>
      <c r="M79">
        <v>92</v>
      </c>
      <c r="N79">
        <v>118.76</v>
      </c>
      <c r="O79">
        <v>62.16</v>
      </c>
      <c r="P79">
        <v>104.15</v>
      </c>
      <c r="Q79">
        <v>10.28</v>
      </c>
      <c r="R79">
        <v>42.39</v>
      </c>
      <c r="S79">
        <v>26.4</v>
      </c>
      <c r="T79">
        <v>0</v>
      </c>
      <c r="U79">
        <v>418.77</v>
      </c>
      <c r="V79">
        <v>17.38</v>
      </c>
      <c r="W79">
        <v>33.69</v>
      </c>
      <c r="X79">
        <v>148.30000000000001</v>
      </c>
      <c r="Y79">
        <v>0</v>
      </c>
      <c r="Z79">
        <v>2.2000000000000002</v>
      </c>
      <c r="AA79">
        <v>0</v>
      </c>
      <c r="AB79">
        <v>2.66</v>
      </c>
      <c r="AC79">
        <v>9.68</v>
      </c>
      <c r="AD79">
        <v>0</v>
      </c>
      <c r="AE79">
        <v>32.96</v>
      </c>
      <c r="AF79">
        <v>39.049999999999997</v>
      </c>
      <c r="AG79">
        <v>43.79</v>
      </c>
      <c r="AH79">
        <v>62.51</v>
      </c>
      <c r="AI79">
        <v>3.82</v>
      </c>
      <c r="AJ79">
        <v>0</v>
      </c>
      <c r="AK79">
        <v>53.05</v>
      </c>
      <c r="AL79">
        <v>1.4</v>
      </c>
      <c r="AM79">
        <v>0</v>
      </c>
      <c r="AN79">
        <v>0.54</v>
      </c>
      <c r="AO79">
        <v>0</v>
      </c>
      <c r="AP79">
        <v>0.25</v>
      </c>
      <c r="AQ79">
        <v>43.53</v>
      </c>
      <c r="AR79">
        <v>0.88</v>
      </c>
      <c r="AS79">
        <v>4.3099999999999996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2702.0200000000013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53.75</v>
      </c>
      <c r="H80">
        <v>0</v>
      </c>
      <c r="I80">
        <v>0</v>
      </c>
      <c r="J80">
        <v>92.62</v>
      </c>
      <c r="K80">
        <v>682.78</v>
      </c>
      <c r="L80">
        <v>434.28</v>
      </c>
      <c r="M80">
        <v>92</v>
      </c>
      <c r="N80">
        <v>118.76</v>
      </c>
      <c r="O80">
        <v>62.16</v>
      </c>
      <c r="P80">
        <v>104.15</v>
      </c>
      <c r="Q80">
        <v>10.28</v>
      </c>
      <c r="R80">
        <v>42.39</v>
      </c>
      <c r="S80">
        <v>26.4</v>
      </c>
      <c r="T80">
        <v>0</v>
      </c>
      <c r="U80">
        <v>418.77</v>
      </c>
      <c r="V80">
        <v>17.38</v>
      </c>
      <c r="W80">
        <v>33.69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9.68</v>
      </c>
      <c r="AD80">
        <v>0</v>
      </c>
      <c r="AE80">
        <v>16.48</v>
      </c>
      <c r="AF80">
        <v>39.049999999999997</v>
      </c>
      <c r="AG80">
        <v>43.79</v>
      </c>
      <c r="AH80">
        <v>41.67</v>
      </c>
      <c r="AI80">
        <v>16.54</v>
      </c>
      <c r="AJ80">
        <v>0</v>
      </c>
      <c r="AK80">
        <v>53.05</v>
      </c>
      <c r="AL80">
        <v>1.4</v>
      </c>
      <c r="AM80">
        <v>0</v>
      </c>
      <c r="AN80">
        <v>0.54</v>
      </c>
      <c r="AO80">
        <v>0</v>
      </c>
      <c r="AP80">
        <v>0.25</v>
      </c>
      <c r="AQ80">
        <v>42.9</v>
      </c>
      <c r="AR80">
        <v>0.88</v>
      </c>
      <c r="AS80">
        <v>4.3099999999999996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2671.9300000000012</v>
      </c>
    </row>
    <row r="81" spans="1:117">
      <c r="A81" t="s">
        <v>123</v>
      </c>
      <c r="B81">
        <v>0</v>
      </c>
      <c r="C81">
        <v>0</v>
      </c>
      <c r="D81">
        <v>43.79</v>
      </c>
      <c r="E81">
        <v>0</v>
      </c>
      <c r="F81">
        <v>0</v>
      </c>
      <c r="G81">
        <v>53.75</v>
      </c>
      <c r="H81">
        <v>0</v>
      </c>
      <c r="I81">
        <v>0</v>
      </c>
      <c r="J81">
        <v>92.62</v>
      </c>
      <c r="K81">
        <v>682.78</v>
      </c>
      <c r="L81">
        <v>434.28</v>
      </c>
      <c r="M81">
        <v>92</v>
      </c>
      <c r="N81">
        <v>118.76</v>
      </c>
      <c r="O81">
        <v>62.16</v>
      </c>
      <c r="P81">
        <v>104.15</v>
      </c>
      <c r="Q81">
        <v>10.28</v>
      </c>
      <c r="R81">
        <v>42.39</v>
      </c>
      <c r="S81">
        <v>26.4</v>
      </c>
      <c r="T81">
        <v>0</v>
      </c>
      <c r="U81">
        <v>418.77</v>
      </c>
      <c r="V81">
        <v>17.38</v>
      </c>
      <c r="W81">
        <v>33.69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16.48</v>
      </c>
      <c r="AF81">
        <v>39.049999999999997</v>
      </c>
      <c r="AG81">
        <v>43.79</v>
      </c>
      <c r="AH81">
        <v>20.84</v>
      </c>
      <c r="AI81">
        <v>16.54</v>
      </c>
      <c r="AJ81">
        <v>0</v>
      </c>
      <c r="AK81">
        <v>53.05</v>
      </c>
      <c r="AL81">
        <v>1.4</v>
      </c>
      <c r="AM81">
        <v>0</v>
      </c>
      <c r="AN81">
        <v>0.54</v>
      </c>
      <c r="AO81">
        <v>0</v>
      </c>
      <c r="AP81">
        <v>0</v>
      </c>
      <c r="AQ81">
        <v>42.9</v>
      </c>
      <c r="AR81">
        <v>26.49</v>
      </c>
      <c r="AS81">
        <v>10.76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2673.3400000000011</v>
      </c>
    </row>
    <row r="82" spans="1:117">
      <c r="A82" t="s">
        <v>124</v>
      </c>
      <c r="B82">
        <v>0</v>
      </c>
      <c r="C82">
        <v>0</v>
      </c>
      <c r="D82">
        <v>43.79</v>
      </c>
      <c r="E82">
        <v>0</v>
      </c>
      <c r="F82">
        <v>0</v>
      </c>
      <c r="G82">
        <v>53.75</v>
      </c>
      <c r="H82">
        <v>0</v>
      </c>
      <c r="I82">
        <v>0</v>
      </c>
      <c r="J82">
        <v>92.62</v>
      </c>
      <c r="K82">
        <v>682.78</v>
      </c>
      <c r="L82">
        <v>434.28</v>
      </c>
      <c r="M82">
        <v>92</v>
      </c>
      <c r="N82">
        <v>118.76</v>
      </c>
      <c r="O82">
        <v>62.16</v>
      </c>
      <c r="P82">
        <v>104.15</v>
      </c>
      <c r="Q82">
        <v>10.28</v>
      </c>
      <c r="R82">
        <v>42.39</v>
      </c>
      <c r="S82">
        <v>26.4</v>
      </c>
      <c r="T82">
        <v>0</v>
      </c>
      <c r="U82">
        <v>418.77</v>
      </c>
      <c r="V82">
        <v>18.07</v>
      </c>
      <c r="W82">
        <v>33.69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39.049999999999997</v>
      </c>
      <c r="AG82">
        <v>43.79</v>
      </c>
      <c r="AH82">
        <v>0</v>
      </c>
      <c r="AI82">
        <v>16.54</v>
      </c>
      <c r="AJ82">
        <v>0</v>
      </c>
      <c r="AK82">
        <v>53.05</v>
      </c>
      <c r="AL82">
        <v>1.4</v>
      </c>
      <c r="AM82">
        <v>0</v>
      </c>
      <c r="AN82">
        <v>0.54</v>
      </c>
      <c r="AO82">
        <v>0</v>
      </c>
      <c r="AP82">
        <v>0</v>
      </c>
      <c r="AQ82">
        <v>42.9</v>
      </c>
      <c r="AR82">
        <v>26.49</v>
      </c>
      <c r="AS82">
        <v>10.76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2653.190000000001</v>
      </c>
    </row>
    <row r="83" spans="1:117">
      <c r="A83" t="s">
        <v>125</v>
      </c>
      <c r="B83">
        <v>0</v>
      </c>
      <c r="C83">
        <v>0</v>
      </c>
      <c r="D83">
        <v>43.79</v>
      </c>
      <c r="E83">
        <v>0</v>
      </c>
      <c r="F83">
        <v>0</v>
      </c>
      <c r="G83">
        <v>53.75</v>
      </c>
      <c r="H83">
        <v>0</v>
      </c>
      <c r="I83">
        <v>0</v>
      </c>
      <c r="J83">
        <v>92.62</v>
      </c>
      <c r="K83">
        <v>683.14</v>
      </c>
      <c r="L83">
        <v>434.28</v>
      </c>
      <c r="M83">
        <v>92</v>
      </c>
      <c r="N83">
        <v>118.76</v>
      </c>
      <c r="O83">
        <v>62.16</v>
      </c>
      <c r="P83">
        <v>104.15</v>
      </c>
      <c r="Q83">
        <v>10.28</v>
      </c>
      <c r="R83">
        <v>42.39</v>
      </c>
      <c r="S83">
        <v>26.4</v>
      </c>
      <c r="T83">
        <v>0</v>
      </c>
      <c r="U83">
        <v>418.77</v>
      </c>
      <c r="V83">
        <v>18.07</v>
      </c>
      <c r="W83">
        <v>33.69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39.049999999999997</v>
      </c>
      <c r="AG83">
        <v>43.79</v>
      </c>
      <c r="AH83">
        <v>0</v>
      </c>
      <c r="AI83">
        <v>16.54</v>
      </c>
      <c r="AJ83">
        <v>0</v>
      </c>
      <c r="AK83">
        <v>53.05</v>
      </c>
      <c r="AL83">
        <v>1.4</v>
      </c>
      <c r="AM83">
        <v>0</v>
      </c>
      <c r="AN83">
        <v>0.54</v>
      </c>
      <c r="AO83">
        <v>0</v>
      </c>
      <c r="AP83">
        <v>0</v>
      </c>
      <c r="AQ83">
        <v>29.74</v>
      </c>
      <c r="AR83">
        <v>26.49</v>
      </c>
      <c r="AS83">
        <v>10.76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2640.3900000000008</v>
      </c>
    </row>
    <row r="84" spans="1:117">
      <c r="A84" t="s">
        <v>126</v>
      </c>
      <c r="B84">
        <v>0</v>
      </c>
      <c r="C84">
        <v>0</v>
      </c>
      <c r="D84">
        <v>43.79</v>
      </c>
      <c r="E84">
        <v>0</v>
      </c>
      <c r="F84">
        <v>0</v>
      </c>
      <c r="G84">
        <v>53.75</v>
      </c>
      <c r="H84">
        <v>0</v>
      </c>
      <c r="I84">
        <v>0</v>
      </c>
      <c r="J84">
        <v>92.62</v>
      </c>
      <c r="K84">
        <v>683.14</v>
      </c>
      <c r="L84">
        <v>434.28</v>
      </c>
      <c r="M84">
        <v>92</v>
      </c>
      <c r="N84">
        <v>118.76</v>
      </c>
      <c r="O84">
        <v>62.16</v>
      </c>
      <c r="P84">
        <v>104.15</v>
      </c>
      <c r="Q84">
        <v>10.28</v>
      </c>
      <c r="R84">
        <v>42.39</v>
      </c>
      <c r="S84">
        <v>26.4</v>
      </c>
      <c r="T84">
        <v>0</v>
      </c>
      <c r="U84">
        <v>418.77</v>
      </c>
      <c r="V84">
        <v>18.07</v>
      </c>
      <c r="W84">
        <v>33.69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39.049999999999997</v>
      </c>
      <c r="AG84">
        <v>43.79</v>
      </c>
      <c r="AH84">
        <v>0</v>
      </c>
      <c r="AI84">
        <v>16.54</v>
      </c>
      <c r="AJ84">
        <v>0</v>
      </c>
      <c r="AK84">
        <v>53.05</v>
      </c>
      <c r="AL84">
        <v>1.4</v>
      </c>
      <c r="AM84">
        <v>0</v>
      </c>
      <c r="AN84">
        <v>0.54</v>
      </c>
      <c r="AO84">
        <v>0</v>
      </c>
      <c r="AP84">
        <v>0</v>
      </c>
      <c r="AQ84">
        <v>29.74</v>
      </c>
      <c r="AR84">
        <v>26.49</v>
      </c>
      <c r="AS84">
        <v>10.76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2640.3900000000008</v>
      </c>
    </row>
    <row r="85" spans="1:117">
      <c r="A85" t="s">
        <v>127</v>
      </c>
      <c r="B85">
        <v>0</v>
      </c>
      <c r="C85">
        <v>0</v>
      </c>
      <c r="D85">
        <v>43.79</v>
      </c>
      <c r="E85">
        <v>0</v>
      </c>
      <c r="F85">
        <v>0</v>
      </c>
      <c r="G85">
        <v>53.75</v>
      </c>
      <c r="H85">
        <v>0</v>
      </c>
      <c r="I85">
        <v>0</v>
      </c>
      <c r="J85">
        <v>92.62</v>
      </c>
      <c r="K85">
        <v>683.14</v>
      </c>
      <c r="L85">
        <v>434.28</v>
      </c>
      <c r="M85">
        <v>92</v>
      </c>
      <c r="N85">
        <v>118.76</v>
      </c>
      <c r="O85">
        <v>62.16</v>
      </c>
      <c r="P85">
        <v>104.15</v>
      </c>
      <c r="Q85">
        <v>10.28</v>
      </c>
      <c r="R85">
        <v>42.39</v>
      </c>
      <c r="S85">
        <v>26.4</v>
      </c>
      <c r="T85">
        <v>0</v>
      </c>
      <c r="U85">
        <v>418.77</v>
      </c>
      <c r="V85">
        <v>18.07</v>
      </c>
      <c r="W85">
        <v>33.69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19.72</v>
      </c>
      <c r="AG85">
        <v>43.79</v>
      </c>
      <c r="AH85">
        <v>0</v>
      </c>
      <c r="AI85">
        <v>16.54</v>
      </c>
      <c r="AJ85">
        <v>0</v>
      </c>
      <c r="AK85">
        <v>53.05</v>
      </c>
      <c r="AL85">
        <v>1.4</v>
      </c>
      <c r="AM85">
        <v>0</v>
      </c>
      <c r="AN85">
        <v>0.54</v>
      </c>
      <c r="AO85">
        <v>0</v>
      </c>
      <c r="AP85">
        <v>0</v>
      </c>
      <c r="AQ85">
        <v>29.74</v>
      </c>
      <c r="AR85">
        <v>26.49</v>
      </c>
      <c r="AS85">
        <v>10.76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2621.0600000000004</v>
      </c>
    </row>
    <row r="86" spans="1:117">
      <c r="A86" t="s">
        <v>128</v>
      </c>
      <c r="B86">
        <v>0</v>
      </c>
      <c r="C86">
        <v>0</v>
      </c>
      <c r="D86">
        <v>43.79</v>
      </c>
      <c r="E86">
        <v>0</v>
      </c>
      <c r="F86">
        <v>0</v>
      </c>
      <c r="G86">
        <v>53.75</v>
      </c>
      <c r="H86">
        <v>0</v>
      </c>
      <c r="I86">
        <v>0</v>
      </c>
      <c r="J86">
        <v>92.62</v>
      </c>
      <c r="K86">
        <v>683.14</v>
      </c>
      <c r="L86">
        <v>434.28</v>
      </c>
      <c r="M86">
        <v>92</v>
      </c>
      <c r="N86">
        <v>118.76</v>
      </c>
      <c r="O86">
        <v>62.16</v>
      </c>
      <c r="P86">
        <v>104.15</v>
      </c>
      <c r="Q86">
        <v>10.28</v>
      </c>
      <c r="R86">
        <v>42.39</v>
      </c>
      <c r="S86">
        <v>26.4</v>
      </c>
      <c r="T86">
        <v>0</v>
      </c>
      <c r="U86">
        <v>418.77</v>
      </c>
      <c r="V86">
        <v>18.07</v>
      </c>
      <c r="W86">
        <v>33.69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43.79</v>
      </c>
      <c r="AH86">
        <v>0</v>
      </c>
      <c r="AI86">
        <v>3.57</v>
      </c>
      <c r="AJ86">
        <v>0</v>
      </c>
      <c r="AK86">
        <v>53.05</v>
      </c>
      <c r="AL86">
        <v>1.4</v>
      </c>
      <c r="AM86">
        <v>0</v>
      </c>
      <c r="AN86">
        <v>0.54</v>
      </c>
      <c r="AO86">
        <v>0</v>
      </c>
      <c r="AP86">
        <v>0</v>
      </c>
      <c r="AQ86">
        <v>29.74</v>
      </c>
      <c r="AR86">
        <v>13.25</v>
      </c>
      <c r="AS86">
        <v>10.76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2584.0000000000009</v>
      </c>
    </row>
    <row r="87" spans="1:117">
      <c r="A87" t="s">
        <v>129</v>
      </c>
      <c r="B87">
        <v>0</v>
      </c>
      <c r="C87">
        <v>0</v>
      </c>
      <c r="D87">
        <v>43.89</v>
      </c>
      <c r="E87">
        <v>0</v>
      </c>
      <c r="F87">
        <v>0</v>
      </c>
      <c r="G87">
        <v>53.75</v>
      </c>
      <c r="H87">
        <v>0</v>
      </c>
      <c r="I87">
        <v>0</v>
      </c>
      <c r="J87">
        <v>92.62</v>
      </c>
      <c r="K87">
        <v>683.14</v>
      </c>
      <c r="L87">
        <v>434.28</v>
      </c>
      <c r="M87">
        <v>92</v>
      </c>
      <c r="N87">
        <v>118.76</v>
      </c>
      <c r="O87">
        <v>62.16</v>
      </c>
      <c r="P87">
        <v>104.15</v>
      </c>
      <c r="Q87">
        <v>10.28</v>
      </c>
      <c r="R87">
        <v>42.39</v>
      </c>
      <c r="S87">
        <v>26.4</v>
      </c>
      <c r="T87">
        <v>0</v>
      </c>
      <c r="U87">
        <v>418.77</v>
      </c>
      <c r="V87">
        <v>18.07</v>
      </c>
      <c r="W87">
        <v>33.69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43.79</v>
      </c>
      <c r="AH87">
        <v>0</v>
      </c>
      <c r="AI87">
        <v>0</v>
      </c>
      <c r="AJ87">
        <v>0</v>
      </c>
      <c r="AK87">
        <v>53.05</v>
      </c>
      <c r="AL87">
        <v>1.4</v>
      </c>
      <c r="AM87">
        <v>0</v>
      </c>
      <c r="AN87">
        <v>0.54</v>
      </c>
      <c r="AO87">
        <v>0</v>
      </c>
      <c r="AP87">
        <v>0</v>
      </c>
      <c r="AQ87">
        <v>29.74</v>
      </c>
      <c r="AR87">
        <v>13.25</v>
      </c>
      <c r="AS87">
        <v>4.3099999999999996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2574.0800000000004</v>
      </c>
    </row>
    <row r="88" spans="1:117">
      <c r="A88" t="s">
        <v>130</v>
      </c>
      <c r="B88">
        <v>0</v>
      </c>
      <c r="C88">
        <v>0</v>
      </c>
      <c r="D88">
        <v>43.89</v>
      </c>
      <c r="E88">
        <v>0</v>
      </c>
      <c r="F88">
        <v>0</v>
      </c>
      <c r="G88">
        <v>53.75</v>
      </c>
      <c r="H88">
        <v>0</v>
      </c>
      <c r="I88">
        <v>0</v>
      </c>
      <c r="J88">
        <v>92.62</v>
      </c>
      <c r="K88">
        <v>683.14</v>
      </c>
      <c r="L88">
        <v>434.28</v>
      </c>
      <c r="M88">
        <v>92</v>
      </c>
      <c r="N88">
        <v>118.76</v>
      </c>
      <c r="O88">
        <v>62.16</v>
      </c>
      <c r="P88">
        <v>104.15</v>
      </c>
      <c r="Q88">
        <v>10.28</v>
      </c>
      <c r="R88">
        <v>42.39</v>
      </c>
      <c r="S88">
        <v>26.4</v>
      </c>
      <c r="T88">
        <v>0</v>
      </c>
      <c r="U88">
        <v>418.77</v>
      </c>
      <c r="V88">
        <v>18.07</v>
      </c>
      <c r="W88">
        <v>33.69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43.79</v>
      </c>
      <c r="AH88">
        <v>0</v>
      </c>
      <c r="AI88">
        <v>0</v>
      </c>
      <c r="AJ88">
        <v>0</v>
      </c>
      <c r="AK88">
        <v>53.05</v>
      </c>
      <c r="AL88">
        <v>1.4</v>
      </c>
      <c r="AM88">
        <v>0</v>
      </c>
      <c r="AN88">
        <v>0.54</v>
      </c>
      <c r="AO88">
        <v>0</v>
      </c>
      <c r="AP88">
        <v>0</v>
      </c>
      <c r="AQ88">
        <v>29.74</v>
      </c>
      <c r="AR88">
        <v>13.25</v>
      </c>
      <c r="AS88">
        <v>4.3099999999999996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2574.0800000000004</v>
      </c>
    </row>
    <row r="89" spans="1:117">
      <c r="A89" t="s">
        <v>131</v>
      </c>
      <c r="B89">
        <v>0</v>
      </c>
      <c r="C89">
        <v>0</v>
      </c>
      <c r="D89">
        <v>43.89</v>
      </c>
      <c r="E89">
        <v>0</v>
      </c>
      <c r="F89">
        <v>0</v>
      </c>
      <c r="G89">
        <v>53.75</v>
      </c>
      <c r="H89">
        <v>0</v>
      </c>
      <c r="I89">
        <v>0</v>
      </c>
      <c r="J89">
        <v>92.62</v>
      </c>
      <c r="K89">
        <v>683.14</v>
      </c>
      <c r="L89">
        <v>434.28</v>
      </c>
      <c r="M89">
        <v>92</v>
      </c>
      <c r="N89">
        <v>118.76</v>
      </c>
      <c r="O89">
        <v>62.16</v>
      </c>
      <c r="P89">
        <v>104.15</v>
      </c>
      <c r="Q89">
        <v>10.28</v>
      </c>
      <c r="R89">
        <v>42.39</v>
      </c>
      <c r="S89">
        <v>26.4</v>
      </c>
      <c r="T89">
        <v>0</v>
      </c>
      <c r="U89">
        <v>418.77</v>
      </c>
      <c r="V89">
        <v>18.07</v>
      </c>
      <c r="W89">
        <v>33.69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43.79</v>
      </c>
      <c r="AH89">
        <v>0</v>
      </c>
      <c r="AI89">
        <v>0</v>
      </c>
      <c r="AJ89">
        <v>0</v>
      </c>
      <c r="AK89">
        <v>53.05</v>
      </c>
      <c r="AL89">
        <v>1.4</v>
      </c>
      <c r="AM89">
        <v>0</v>
      </c>
      <c r="AN89">
        <v>0.54</v>
      </c>
      <c r="AO89">
        <v>0</v>
      </c>
      <c r="AP89">
        <v>0</v>
      </c>
      <c r="AQ89">
        <v>29.74</v>
      </c>
      <c r="AR89">
        <v>13.25</v>
      </c>
      <c r="AS89">
        <v>4.3099999999999996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2574.0800000000004</v>
      </c>
    </row>
    <row r="90" spans="1:117">
      <c r="A90" t="s">
        <v>132</v>
      </c>
      <c r="B90">
        <v>0</v>
      </c>
      <c r="C90">
        <v>0</v>
      </c>
      <c r="D90">
        <v>43.89</v>
      </c>
      <c r="E90">
        <v>0</v>
      </c>
      <c r="F90">
        <v>0</v>
      </c>
      <c r="G90">
        <v>53.75</v>
      </c>
      <c r="H90">
        <v>0</v>
      </c>
      <c r="I90">
        <v>0</v>
      </c>
      <c r="J90">
        <v>92.62</v>
      </c>
      <c r="K90">
        <v>683.14</v>
      </c>
      <c r="L90">
        <v>434.28</v>
      </c>
      <c r="M90">
        <v>92</v>
      </c>
      <c r="N90">
        <v>118.76</v>
      </c>
      <c r="O90">
        <v>62.16</v>
      </c>
      <c r="P90">
        <v>104.15</v>
      </c>
      <c r="Q90">
        <v>10.28</v>
      </c>
      <c r="R90">
        <v>42.39</v>
      </c>
      <c r="S90">
        <v>26.4</v>
      </c>
      <c r="T90">
        <v>0</v>
      </c>
      <c r="U90">
        <v>418.77</v>
      </c>
      <c r="V90">
        <v>18.07</v>
      </c>
      <c r="W90">
        <v>33.69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43.79</v>
      </c>
      <c r="AH90">
        <v>0</v>
      </c>
      <c r="AI90">
        <v>0</v>
      </c>
      <c r="AJ90">
        <v>0</v>
      </c>
      <c r="AK90">
        <v>53.05</v>
      </c>
      <c r="AL90">
        <v>1.4</v>
      </c>
      <c r="AM90">
        <v>0</v>
      </c>
      <c r="AN90">
        <v>0.54</v>
      </c>
      <c r="AO90">
        <v>0</v>
      </c>
      <c r="AP90">
        <v>0</v>
      </c>
      <c r="AQ90">
        <v>29.74</v>
      </c>
      <c r="AR90">
        <v>13.25</v>
      </c>
      <c r="AS90">
        <v>4.3099999999999996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2574.0800000000004</v>
      </c>
    </row>
    <row r="91" spans="1:117">
      <c r="A91" t="s">
        <v>133</v>
      </c>
      <c r="B91">
        <v>0</v>
      </c>
      <c r="C91">
        <v>0</v>
      </c>
      <c r="D91">
        <v>43.99</v>
      </c>
      <c r="E91">
        <v>0</v>
      </c>
      <c r="F91">
        <v>0</v>
      </c>
      <c r="G91">
        <v>53.75</v>
      </c>
      <c r="H91">
        <v>0</v>
      </c>
      <c r="I91">
        <v>0</v>
      </c>
      <c r="J91">
        <v>92.62</v>
      </c>
      <c r="K91">
        <v>683.14</v>
      </c>
      <c r="L91">
        <v>434.28</v>
      </c>
      <c r="M91">
        <v>92</v>
      </c>
      <c r="N91">
        <v>118.76</v>
      </c>
      <c r="O91">
        <v>62.16</v>
      </c>
      <c r="P91">
        <v>104.15</v>
      </c>
      <c r="Q91">
        <v>10.28</v>
      </c>
      <c r="R91">
        <v>42.39</v>
      </c>
      <c r="S91">
        <v>26.4</v>
      </c>
      <c r="T91">
        <v>0</v>
      </c>
      <c r="U91">
        <v>418.77</v>
      </c>
      <c r="V91">
        <v>18.07</v>
      </c>
      <c r="W91">
        <v>33.69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43.79</v>
      </c>
      <c r="AH91">
        <v>0</v>
      </c>
      <c r="AI91">
        <v>0</v>
      </c>
      <c r="AJ91">
        <v>0</v>
      </c>
      <c r="AK91">
        <v>53.05</v>
      </c>
      <c r="AL91">
        <v>1.4</v>
      </c>
      <c r="AM91">
        <v>0</v>
      </c>
      <c r="AN91">
        <v>0.54</v>
      </c>
      <c r="AO91">
        <v>0</v>
      </c>
      <c r="AP91">
        <v>0</v>
      </c>
      <c r="AQ91">
        <v>29.74</v>
      </c>
      <c r="AR91">
        <v>1.1100000000000001</v>
      </c>
      <c r="AS91">
        <v>4.3099999999999996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2562.0400000000009</v>
      </c>
    </row>
    <row r="92" spans="1:117">
      <c r="A92" t="s">
        <v>134</v>
      </c>
      <c r="B92">
        <v>0</v>
      </c>
      <c r="C92">
        <v>0</v>
      </c>
      <c r="D92">
        <v>44.21</v>
      </c>
      <c r="E92">
        <v>0</v>
      </c>
      <c r="F92">
        <v>0</v>
      </c>
      <c r="G92">
        <v>53.75</v>
      </c>
      <c r="H92">
        <v>0</v>
      </c>
      <c r="I92">
        <v>0</v>
      </c>
      <c r="J92">
        <v>92.62</v>
      </c>
      <c r="K92">
        <v>683.14</v>
      </c>
      <c r="L92">
        <v>434.28</v>
      </c>
      <c r="M92">
        <v>92</v>
      </c>
      <c r="N92">
        <v>118.76</v>
      </c>
      <c r="O92">
        <v>62.16</v>
      </c>
      <c r="P92">
        <v>104.15</v>
      </c>
      <c r="Q92">
        <v>10.28</v>
      </c>
      <c r="R92">
        <v>42.39</v>
      </c>
      <c r="S92">
        <v>26.4</v>
      </c>
      <c r="T92">
        <v>0</v>
      </c>
      <c r="U92">
        <v>418.77</v>
      </c>
      <c r="V92">
        <v>18.07</v>
      </c>
      <c r="W92">
        <v>33.69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43.79</v>
      </c>
      <c r="AH92">
        <v>0</v>
      </c>
      <c r="AI92">
        <v>0</v>
      </c>
      <c r="AJ92">
        <v>0</v>
      </c>
      <c r="AK92">
        <v>53.05</v>
      </c>
      <c r="AL92">
        <v>9.2899999999999991</v>
      </c>
      <c r="AM92">
        <v>0</v>
      </c>
      <c r="AN92">
        <v>0.54</v>
      </c>
      <c r="AO92">
        <v>0</v>
      </c>
      <c r="AP92">
        <v>0</v>
      </c>
      <c r="AQ92">
        <v>14.87</v>
      </c>
      <c r="AR92">
        <v>1.1100000000000001</v>
      </c>
      <c r="AS92">
        <v>4.3099999999999996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2555.2800000000007</v>
      </c>
    </row>
    <row r="93" spans="1:117">
      <c r="A93" t="s">
        <v>135</v>
      </c>
      <c r="B93">
        <v>0</v>
      </c>
      <c r="C93">
        <v>0</v>
      </c>
      <c r="D93">
        <v>44.21</v>
      </c>
      <c r="E93">
        <v>0</v>
      </c>
      <c r="F93">
        <v>0</v>
      </c>
      <c r="G93">
        <v>53.75</v>
      </c>
      <c r="H93">
        <v>0</v>
      </c>
      <c r="I93">
        <v>0</v>
      </c>
      <c r="J93">
        <v>92.62</v>
      </c>
      <c r="K93">
        <v>683.14</v>
      </c>
      <c r="L93">
        <v>434.28</v>
      </c>
      <c r="M93">
        <v>92</v>
      </c>
      <c r="N93">
        <v>118.76</v>
      </c>
      <c r="O93">
        <v>62.16</v>
      </c>
      <c r="P93">
        <v>104.15</v>
      </c>
      <c r="Q93">
        <v>10.28</v>
      </c>
      <c r="R93">
        <v>42.39</v>
      </c>
      <c r="S93">
        <v>26.4</v>
      </c>
      <c r="T93">
        <v>0</v>
      </c>
      <c r="U93">
        <v>418.77</v>
      </c>
      <c r="V93">
        <v>18.07</v>
      </c>
      <c r="W93">
        <v>33.69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43.79</v>
      </c>
      <c r="AH93">
        <v>0</v>
      </c>
      <c r="AI93">
        <v>0</v>
      </c>
      <c r="AJ93">
        <v>0</v>
      </c>
      <c r="AK93">
        <v>53.05</v>
      </c>
      <c r="AL93">
        <v>13.95</v>
      </c>
      <c r="AM93">
        <v>0</v>
      </c>
      <c r="AN93">
        <v>0.54</v>
      </c>
      <c r="AO93">
        <v>0</v>
      </c>
      <c r="AP93">
        <v>0</v>
      </c>
      <c r="AQ93">
        <v>14.87</v>
      </c>
      <c r="AR93">
        <v>1.1100000000000001</v>
      </c>
      <c r="AS93">
        <v>4.3099999999999996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2559.9400000000005</v>
      </c>
    </row>
    <row r="94" spans="1:117">
      <c r="A94" t="s">
        <v>136</v>
      </c>
      <c r="B94">
        <v>0</v>
      </c>
      <c r="C94">
        <v>0</v>
      </c>
      <c r="D94">
        <v>44.21</v>
      </c>
      <c r="E94">
        <v>0</v>
      </c>
      <c r="F94">
        <v>0</v>
      </c>
      <c r="G94">
        <v>53.75</v>
      </c>
      <c r="H94">
        <v>0</v>
      </c>
      <c r="I94">
        <v>0</v>
      </c>
      <c r="J94">
        <v>92.62</v>
      </c>
      <c r="K94">
        <v>683.14</v>
      </c>
      <c r="L94">
        <v>434.28</v>
      </c>
      <c r="M94">
        <v>92</v>
      </c>
      <c r="N94">
        <v>118.76</v>
      </c>
      <c r="O94">
        <v>62.16</v>
      </c>
      <c r="P94">
        <v>104.15</v>
      </c>
      <c r="Q94">
        <v>10.28</v>
      </c>
      <c r="R94">
        <v>42.39</v>
      </c>
      <c r="S94">
        <v>26.4</v>
      </c>
      <c r="T94">
        <v>0</v>
      </c>
      <c r="U94">
        <v>418.77</v>
      </c>
      <c r="V94">
        <v>18.07</v>
      </c>
      <c r="W94">
        <v>33.69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43.79</v>
      </c>
      <c r="AH94">
        <v>0</v>
      </c>
      <c r="AI94">
        <v>0</v>
      </c>
      <c r="AJ94">
        <v>0</v>
      </c>
      <c r="AK94">
        <v>53.05</v>
      </c>
      <c r="AL94">
        <v>13.95</v>
      </c>
      <c r="AM94">
        <v>0</v>
      </c>
      <c r="AN94">
        <v>0.54</v>
      </c>
      <c r="AO94">
        <v>0</v>
      </c>
      <c r="AP94">
        <v>0</v>
      </c>
      <c r="AQ94">
        <v>14.87</v>
      </c>
      <c r="AR94">
        <v>1.1100000000000001</v>
      </c>
      <c r="AS94">
        <v>4.3099999999999996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2559.9400000000005</v>
      </c>
    </row>
    <row r="95" spans="1:117">
      <c r="A95" t="s">
        <v>137</v>
      </c>
      <c r="B95">
        <v>0</v>
      </c>
      <c r="C95">
        <v>0</v>
      </c>
      <c r="D95">
        <v>44.21</v>
      </c>
      <c r="E95">
        <v>0</v>
      </c>
      <c r="F95">
        <v>0</v>
      </c>
      <c r="G95">
        <v>53.75</v>
      </c>
      <c r="H95">
        <v>0</v>
      </c>
      <c r="I95">
        <v>0</v>
      </c>
      <c r="J95">
        <v>92.62</v>
      </c>
      <c r="K95">
        <v>683.14</v>
      </c>
      <c r="L95">
        <v>434.28</v>
      </c>
      <c r="M95">
        <v>92</v>
      </c>
      <c r="N95">
        <v>118.76</v>
      </c>
      <c r="O95">
        <v>62.16</v>
      </c>
      <c r="P95">
        <v>104.15</v>
      </c>
      <c r="Q95">
        <v>10.28</v>
      </c>
      <c r="R95">
        <v>42.39</v>
      </c>
      <c r="S95">
        <v>26.4</v>
      </c>
      <c r="T95">
        <v>0</v>
      </c>
      <c r="U95">
        <v>418.77</v>
      </c>
      <c r="V95">
        <v>18.07</v>
      </c>
      <c r="W95">
        <v>33.69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8.8699999999999992</v>
      </c>
      <c r="AG95">
        <v>43.79</v>
      </c>
      <c r="AH95">
        <v>0</v>
      </c>
      <c r="AI95">
        <v>0</v>
      </c>
      <c r="AJ95">
        <v>0</v>
      </c>
      <c r="AK95">
        <v>53.05</v>
      </c>
      <c r="AL95">
        <v>13.95</v>
      </c>
      <c r="AM95">
        <v>0</v>
      </c>
      <c r="AN95">
        <v>0.54</v>
      </c>
      <c r="AO95">
        <v>0</v>
      </c>
      <c r="AP95">
        <v>0</v>
      </c>
      <c r="AQ95">
        <v>14.87</v>
      </c>
      <c r="AR95">
        <v>1.1100000000000001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2543.4600000000005</v>
      </c>
    </row>
    <row r="96" spans="1:117">
      <c r="A96" t="s">
        <v>138</v>
      </c>
      <c r="B96">
        <v>0</v>
      </c>
      <c r="C96">
        <v>0</v>
      </c>
      <c r="D96">
        <v>44.42</v>
      </c>
      <c r="E96">
        <v>0</v>
      </c>
      <c r="F96">
        <v>0</v>
      </c>
      <c r="G96">
        <v>53.75</v>
      </c>
      <c r="H96">
        <v>0</v>
      </c>
      <c r="I96">
        <v>0</v>
      </c>
      <c r="J96">
        <v>92.62</v>
      </c>
      <c r="K96">
        <v>683.14</v>
      </c>
      <c r="L96">
        <v>434.28</v>
      </c>
      <c r="M96">
        <v>92</v>
      </c>
      <c r="N96">
        <v>118.76</v>
      </c>
      <c r="O96">
        <v>62.16</v>
      </c>
      <c r="P96">
        <v>104.15</v>
      </c>
      <c r="Q96">
        <v>10.28</v>
      </c>
      <c r="R96">
        <v>42.39</v>
      </c>
      <c r="S96">
        <v>26.4</v>
      </c>
      <c r="T96">
        <v>0</v>
      </c>
      <c r="U96">
        <v>418.77</v>
      </c>
      <c r="V96">
        <v>18.07</v>
      </c>
      <c r="W96">
        <v>33.69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8.8699999999999992</v>
      </c>
      <c r="AG96">
        <v>43.79</v>
      </c>
      <c r="AH96">
        <v>0</v>
      </c>
      <c r="AI96">
        <v>0</v>
      </c>
      <c r="AJ96">
        <v>0</v>
      </c>
      <c r="AK96">
        <v>53.05</v>
      </c>
      <c r="AL96">
        <v>13.95</v>
      </c>
      <c r="AM96">
        <v>0</v>
      </c>
      <c r="AN96">
        <v>0.54</v>
      </c>
      <c r="AO96">
        <v>0</v>
      </c>
      <c r="AP96">
        <v>0</v>
      </c>
      <c r="AQ96">
        <v>12.41</v>
      </c>
      <c r="AR96">
        <v>1.1100000000000001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2541.2100000000005</v>
      </c>
    </row>
    <row r="97" spans="1:117">
      <c r="A97" t="s">
        <v>139</v>
      </c>
      <c r="B97">
        <v>0</v>
      </c>
      <c r="C97">
        <v>0</v>
      </c>
      <c r="D97">
        <v>44.42</v>
      </c>
      <c r="E97">
        <v>0</v>
      </c>
      <c r="F97">
        <v>0</v>
      </c>
      <c r="G97">
        <v>53.75</v>
      </c>
      <c r="H97">
        <v>0</v>
      </c>
      <c r="I97">
        <v>0</v>
      </c>
      <c r="J97">
        <v>92.62</v>
      </c>
      <c r="K97">
        <v>683.14</v>
      </c>
      <c r="L97">
        <v>434.28</v>
      </c>
      <c r="M97">
        <v>92</v>
      </c>
      <c r="N97">
        <v>118.76</v>
      </c>
      <c r="O97">
        <v>62.16</v>
      </c>
      <c r="P97">
        <v>104.15</v>
      </c>
      <c r="Q97">
        <v>10.28</v>
      </c>
      <c r="R97">
        <v>42.39</v>
      </c>
      <c r="S97">
        <v>26.4</v>
      </c>
      <c r="T97">
        <v>0</v>
      </c>
      <c r="U97">
        <v>418.77</v>
      </c>
      <c r="V97">
        <v>18.07</v>
      </c>
      <c r="W97">
        <v>33.69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8.8699999999999992</v>
      </c>
      <c r="AG97">
        <v>43.79</v>
      </c>
      <c r="AH97">
        <v>0</v>
      </c>
      <c r="AI97">
        <v>0</v>
      </c>
      <c r="AJ97">
        <v>0</v>
      </c>
      <c r="AK97">
        <v>53.05</v>
      </c>
      <c r="AL97">
        <v>13.95</v>
      </c>
      <c r="AM97">
        <v>0</v>
      </c>
      <c r="AN97">
        <v>0.54</v>
      </c>
      <c r="AO97">
        <v>0</v>
      </c>
      <c r="AP97">
        <v>0</v>
      </c>
      <c r="AQ97">
        <v>0</v>
      </c>
      <c r="AR97">
        <v>5.52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2533.2100000000005</v>
      </c>
    </row>
    <row r="98" spans="1:117">
      <c r="A98" t="s">
        <v>140</v>
      </c>
      <c r="B98">
        <v>0</v>
      </c>
      <c r="C98">
        <v>0</v>
      </c>
      <c r="D98">
        <v>44.42</v>
      </c>
      <c r="E98">
        <v>0</v>
      </c>
      <c r="F98">
        <v>0</v>
      </c>
      <c r="G98">
        <v>53.75</v>
      </c>
      <c r="H98">
        <v>0</v>
      </c>
      <c r="I98">
        <v>0</v>
      </c>
      <c r="J98">
        <v>92.62</v>
      </c>
      <c r="K98">
        <v>683.14</v>
      </c>
      <c r="L98">
        <v>434.28</v>
      </c>
      <c r="M98">
        <v>92</v>
      </c>
      <c r="N98">
        <v>118.76</v>
      </c>
      <c r="O98">
        <v>62.16</v>
      </c>
      <c r="P98">
        <v>104.15</v>
      </c>
      <c r="Q98">
        <v>10.28</v>
      </c>
      <c r="R98">
        <v>42.39</v>
      </c>
      <c r="S98">
        <v>26.4</v>
      </c>
      <c r="T98">
        <v>0</v>
      </c>
      <c r="U98">
        <v>418.77</v>
      </c>
      <c r="V98">
        <v>18.07</v>
      </c>
      <c r="W98">
        <v>33.69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8.8699999999999992</v>
      </c>
      <c r="AG98">
        <v>43.79</v>
      </c>
      <c r="AH98">
        <v>0</v>
      </c>
      <c r="AI98">
        <v>0</v>
      </c>
      <c r="AJ98">
        <v>0</v>
      </c>
      <c r="AK98">
        <v>53.05</v>
      </c>
      <c r="AL98">
        <v>13.95</v>
      </c>
      <c r="AM98">
        <v>0</v>
      </c>
      <c r="AN98">
        <v>0.54</v>
      </c>
      <c r="AO98">
        <v>0</v>
      </c>
      <c r="AP98">
        <v>0</v>
      </c>
      <c r="AQ98">
        <v>0</v>
      </c>
      <c r="AR98">
        <v>5.52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2533.2100000000005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1.0482399999999996</v>
      </c>
      <c r="E99">
        <f t="shared" si="2"/>
        <v>0</v>
      </c>
      <c r="F99">
        <f t="shared" si="2"/>
        <v>0</v>
      </c>
      <c r="G99">
        <f t="shared" si="2"/>
        <v>1.29</v>
      </c>
      <c r="H99">
        <f t="shared" si="2"/>
        <v>0</v>
      </c>
      <c r="I99">
        <f t="shared" si="2"/>
        <v>0</v>
      </c>
      <c r="J99">
        <f t="shared" si="2"/>
        <v>2.2228799999999995</v>
      </c>
      <c r="K99">
        <f t="shared" si="2"/>
        <v>16.393159999999988</v>
      </c>
      <c r="L99">
        <f t="shared" si="2"/>
        <v>9.4731699999999837</v>
      </c>
      <c r="M99">
        <f t="shared" si="2"/>
        <v>2.2048000000000001</v>
      </c>
      <c r="N99">
        <f t="shared" si="2"/>
        <v>2.8502400000000043</v>
      </c>
      <c r="O99">
        <f t="shared" si="2"/>
        <v>1.4896199999999982</v>
      </c>
      <c r="P99">
        <f t="shared" si="2"/>
        <v>2.4368999999999978</v>
      </c>
      <c r="Q99">
        <f t="shared" si="2"/>
        <v>0.23584499999999947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8.7882849999999948</v>
      </c>
      <c r="V99">
        <f t="shared" si="2"/>
        <v>0.46566750000000012</v>
      </c>
      <c r="W99">
        <f t="shared" si="2"/>
        <v>0.80856000000000106</v>
      </c>
      <c r="X99">
        <f t="shared" si="2"/>
        <v>3.5591999999999944</v>
      </c>
      <c r="Y99">
        <f t="shared" si="2"/>
        <v>0</v>
      </c>
      <c r="Z99">
        <f t="shared" si="2"/>
        <v>5.7619999999999963E-2</v>
      </c>
      <c r="AA99">
        <f t="shared" si="2"/>
        <v>8.4312499999999999E-2</v>
      </c>
      <c r="AB99">
        <f t="shared" si="2"/>
        <v>0.16898999999999997</v>
      </c>
      <c r="AC99">
        <f t="shared" si="2"/>
        <v>0.12109499999999999</v>
      </c>
      <c r="AD99">
        <f t="shared" si="2"/>
        <v>8.2635E-2</v>
      </c>
      <c r="AE99">
        <f t="shared" si="2"/>
        <v>0.29660500000000001</v>
      </c>
      <c r="AF99">
        <f t="shared" si="2"/>
        <v>0.40158999999999956</v>
      </c>
      <c r="AG99">
        <f t="shared" si="2"/>
        <v>1.0509599999999995</v>
      </c>
      <c r="AH99">
        <f t="shared" si="2"/>
        <v>0.5532450000000001</v>
      </c>
      <c r="AI99">
        <f t="shared" si="2"/>
        <v>4.9179999999999981E-2</v>
      </c>
      <c r="AJ99">
        <f t="shared" si="2"/>
        <v>0</v>
      </c>
      <c r="AK99">
        <f t="shared" si="2"/>
        <v>1.2732000000000023</v>
      </c>
      <c r="AL99">
        <f t="shared" si="2"/>
        <v>9.5757499999999857E-2</v>
      </c>
      <c r="AM99">
        <f t="shared" si="2"/>
        <v>2.3990000000000004E-2</v>
      </c>
      <c r="AN99">
        <f t="shared" si="2"/>
        <v>1.1089999999999987E-2</v>
      </c>
      <c r="AO99">
        <f t="shared" si="2"/>
        <v>0</v>
      </c>
      <c r="AP99">
        <f t="shared" si="2"/>
        <v>1.8279999999999998E-2</v>
      </c>
      <c r="AQ99">
        <f t="shared" si="2"/>
        <v>0.68987499999999902</v>
      </c>
      <c r="AR99">
        <f t="shared" si="2"/>
        <v>0.13147500000000006</v>
      </c>
      <c r="AS99">
        <f t="shared" si="2"/>
        <v>0.12279000000000001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60.630217499999986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62"/>
      <c r="AV2" s="207" t="s">
        <v>347</v>
      </c>
      <c r="AW2" s="207" t="s">
        <v>348</v>
      </c>
      <c r="AX2" s="207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265.60000000000002</v>
      </c>
      <c r="L3">
        <v>229.93</v>
      </c>
      <c r="M3">
        <v>88.49</v>
      </c>
      <c r="N3">
        <v>114.22</v>
      </c>
      <c r="O3">
        <v>58.36</v>
      </c>
      <c r="P3">
        <v>100.17</v>
      </c>
      <c r="Q3">
        <v>5.77</v>
      </c>
      <c r="R3">
        <v>23.23</v>
      </c>
      <c r="S3">
        <v>14.38</v>
      </c>
      <c r="T3">
        <v>0</v>
      </c>
      <c r="U3">
        <v>324.08999999999997</v>
      </c>
      <c r="V3">
        <v>15.05</v>
      </c>
      <c r="W3">
        <v>28.98</v>
      </c>
      <c r="X3">
        <v>123.72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17.07</v>
      </c>
      <c r="AG3">
        <v>42.12</v>
      </c>
      <c r="AH3">
        <v>0</v>
      </c>
      <c r="AI3">
        <v>0</v>
      </c>
      <c r="AJ3">
        <v>0</v>
      </c>
      <c r="AK3">
        <v>51.02</v>
      </c>
      <c r="AL3">
        <v>1.35</v>
      </c>
      <c r="AM3">
        <v>0</v>
      </c>
      <c r="AN3">
        <v>0.6</v>
      </c>
      <c r="AO3">
        <v>0</v>
      </c>
      <c r="AP3">
        <v>0</v>
      </c>
      <c r="AQ3">
        <v>0</v>
      </c>
      <c r="AR3">
        <v>1.07</v>
      </c>
      <c r="AS3">
        <v>4.1500000000000004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1528.6099999999997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265.60000000000002</v>
      </c>
      <c r="L4">
        <v>229.93</v>
      </c>
      <c r="M4">
        <v>88.49</v>
      </c>
      <c r="N4">
        <v>114.22</v>
      </c>
      <c r="O4">
        <v>58.36</v>
      </c>
      <c r="P4">
        <v>100.17</v>
      </c>
      <c r="Q4">
        <v>5.77</v>
      </c>
      <c r="R4">
        <v>23.23</v>
      </c>
      <c r="S4">
        <v>14.38</v>
      </c>
      <c r="T4">
        <v>0</v>
      </c>
      <c r="U4">
        <v>324.61</v>
      </c>
      <c r="V4">
        <v>15.05</v>
      </c>
      <c r="W4">
        <v>28.98</v>
      </c>
      <c r="X4">
        <v>123.72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17.07</v>
      </c>
      <c r="AG4">
        <v>42.12</v>
      </c>
      <c r="AH4">
        <v>0</v>
      </c>
      <c r="AI4">
        <v>0</v>
      </c>
      <c r="AJ4">
        <v>0</v>
      </c>
      <c r="AK4">
        <v>51.02</v>
      </c>
      <c r="AL4">
        <v>1.35</v>
      </c>
      <c r="AM4">
        <v>0</v>
      </c>
      <c r="AN4">
        <v>0.6</v>
      </c>
      <c r="AO4">
        <v>0</v>
      </c>
      <c r="AP4">
        <v>0</v>
      </c>
      <c r="AQ4">
        <v>0</v>
      </c>
      <c r="AR4">
        <v>1.07</v>
      </c>
      <c r="AS4">
        <v>4.1500000000000004</v>
      </c>
      <c r="AT4">
        <v>18.57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1528.4599999999996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265.60000000000002</v>
      </c>
      <c r="L5">
        <v>229.93</v>
      </c>
      <c r="M5">
        <v>88.49</v>
      </c>
      <c r="N5">
        <v>114.22</v>
      </c>
      <c r="O5">
        <v>58.36</v>
      </c>
      <c r="P5">
        <v>91.81</v>
      </c>
      <c r="Q5">
        <v>5.77</v>
      </c>
      <c r="R5">
        <v>23.23</v>
      </c>
      <c r="S5">
        <v>14.38</v>
      </c>
      <c r="T5">
        <v>0</v>
      </c>
      <c r="U5">
        <v>324.61</v>
      </c>
      <c r="V5">
        <v>11.55</v>
      </c>
      <c r="W5">
        <v>22.93</v>
      </c>
      <c r="X5">
        <v>95.7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17.07</v>
      </c>
      <c r="AG5">
        <v>42.12</v>
      </c>
      <c r="AH5">
        <v>0</v>
      </c>
      <c r="AI5">
        <v>0</v>
      </c>
      <c r="AJ5">
        <v>0</v>
      </c>
      <c r="AK5">
        <v>51.02</v>
      </c>
      <c r="AL5">
        <v>1.35</v>
      </c>
      <c r="AM5">
        <v>0</v>
      </c>
      <c r="AN5">
        <v>0</v>
      </c>
      <c r="AO5">
        <v>0</v>
      </c>
      <c r="AP5">
        <v>0</v>
      </c>
      <c r="AQ5">
        <v>0</v>
      </c>
      <c r="AR5">
        <v>1.07</v>
      </c>
      <c r="AS5">
        <v>4.1500000000000004</v>
      </c>
      <c r="AT5">
        <v>17.149999999999999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1480.51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265.60000000000002</v>
      </c>
      <c r="L6">
        <v>229.93</v>
      </c>
      <c r="M6">
        <v>88.49</v>
      </c>
      <c r="N6">
        <v>114.22</v>
      </c>
      <c r="O6">
        <v>58.36</v>
      </c>
      <c r="P6">
        <v>90.96</v>
      </c>
      <c r="Q6">
        <v>5.77</v>
      </c>
      <c r="R6">
        <v>23.23</v>
      </c>
      <c r="S6">
        <v>14.38</v>
      </c>
      <c r="T6">
        <v>0</v>
      </c>
      <c r="U6">
        <v>324.61</v>
      </c>
      <c r="V6">
        <v>11.55</v>
      </c>
      <c r="W6">
        <v>22.93</v>
      </c>
      <c r="X6">
        <v>95.7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17.07</v>
      </c>
      <c r="AG6">
        <v>42.12</v>
      </c>
      <c r="AH6">
        <v>0</v>
      </c>
      <c r="AI6">
        <v>0</v>
      </c>
      <c r="AJ6">
        <v>0</v>
      </c>
      <c r="AK6">
        <v>51.02</v>
      </c>
      <c r="AL6">
        <v>1.35</v>
      </c>
      <c r="AM6">
        <v>0</v>
      </c>
      <c r="AN6">
        <v>0</v>
      </c>
      <c r="AO6">
        <v>0</v>
      </c>
      <c r="AP6">
        <v>0</v>
      </c>
      <c r="AQ6">
        <v>0</v>
      </c>
      <c r="AR6">
        <v>1.07</v>
      </c>
      <c r="AS6">
        <v>4.1500000000000004</v>
      </c>
      <c r="AT6">
        <v>13.7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1476.21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265.60000000000002</v>
      </c>
      <c r="L7">
        <v>229.93</v>
      </c>
      <c r="M7">
        <v>88.49</v>
      </c>
      <c r="N7">
        <v>114.22</v>
      </c>
      <c r="O7">
        <v>58.36</v>
      </c>
      <c r="P7">
        <v>90.96</v>
      </c>
      <c r="Q7">
        <v>5.77</v>
      </c>
      <c r="R7">
        <v>23.23</v>
      </c>
      <c r="S7">
        <v>14.38</v>
      </c>
      <c r="T7">
        <v>0</v>
      </c>
      <c r="U7">
        <v>324.61</v>
      </c>
      <c r="V7">
        <v>11.55</v>
      </c>
      <c r="W7">
        <v>22.93</v>
      </c>
      <c r="X7">
        <v>95.7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17.07</v>
      </c>
      <c r="AG7">
        <v>42.12</v>
      </c>
      <c r="AH7">
        <v>0</v>
      </c>
      <c r="AI7">
        <v>0</v>
      </c>
      <c r="AJ7">
        <v>0</v>
      </c>
      <c r="AK7">
        <v>51.02</v>
      </c>
      <c r="AL7">
        <v>1.35</v>
      </c>
      <c r="AM7">
        <v>0</v>
      </c>
      <c r="AN7">
        <v>0</v>
      </c>
      <c r="AO7">
        <v>0</v>
      </c>
      <c r="AP7">
        <v>0</v>
      </c>
      <c r="AQ7">
        <v>0</v>
      </c>
      <c r="AR7">
        <v>1.07</v>
      </c>
      <c r="AS7">
        <v>4.1500000000000004</v>
      </c>
      <c r="AT7">
        <v>13.54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1476.05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265.60000000000002</v>
      </c>
      <c r="L8">
        <v>229.93</v>
      </c>
      <c r="M8">
        <v>88.49</v>
      </c>
      <c r="N8">
        <v>114.22</v>
      </c>
      <c r="O8">
        <v>58.36</v>
      </c>
      <c r="P8">
        <v>90.96</v>
      </c>
      <c r="Q8">
        <v>5.77</v>
      </c>
      <c r="R8">
        <v>23.23</v>
      </c>
      <c r="S8">
        <v>14.38</v>
      </c>
      <c r="T8">
        <v>0</v>
      </c>
      <c r="U8">
        <v>324.61</v>
      </c>
      <c r="V8">
        <v>11.55</v>
      </c>
      <c r="W8">
        <v>22.93</v>
      </c>
      <c r="X8">
        <v>95.7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17.07</v>
      </c>
      <c r="AG8">
        <v>42.12</v>
      </c>
      <c r="AH8">
        <v>0</v>
      </c>
      <c r="AI8">
        <v>0</v>
      </c>
      <c r="AJ8">
        <v>0</v>
      </c>
      <c r="AK8">
        <v>51.02</v>
      </c>
      <c r="AL8">
        <v>1.35</v>
      </c>
      <c r="AM8">
        <v>0</v>
      </c>
      <c r="AN8">
        <v>0</v>
      </c>
      <c r="AO8">
        <v>0</v>
      </c>
      <c r="AP8">
        <v>0</v>
      </c>
      <c r="AQ8">
        <v>0</v>
      </c>
      <c r="AR8">
        <v>1.07</v>
      </c>
      <c r="AS8">
        <v>4.1500000000000004</v>
      </c>
      <c r="AT8">
        <v>13.2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1475.71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265.60000000000002</v>
      </c>
      <c r="L9">
        <v>229.93</v>
      </c>
      <c r="M9">
        <v>88.49</v>
      </c>
      <c r="N9">
        <v>114.22</v>
      </c>
      <c r="O9">
        <v>59.68</v>
      </c>
      <c r="P9">
        <v>90.96</v>
      </c>
      <c r="Q9">
        <v>5.77</v>
      </c>
      <c r="R9">
        <v>23.23</v>
      </c>
      <c r="S9">
        <v>14.38</v>
      </c>
      <c r="T9">
        <v>0</v>
      </c>
      <c r="U9">
        <v>324.61</v>
      </c>
      <c r="V9">
        <v>11.55</v>
      </c>
      <c r="W9">
        <v>22.93</v>
      </c>
      <c r="X9">
        <v>95.7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17.07</v>
      </c>
      <c r="AG9">
        <v>42.12</v>
      </c>
      <c r="AH9">
        <v>0</v>
      </c>
      <c r="AI9">
        <v>0</v>
      </c>
      <c r="AJ9">
        <v>0</v>
      </c>
      <c r="AK9">
        <v>51.02</v>
      </c>
      <c r="AL9">
        <v>1.35</v>
      </c>
      <c r="AM9">
        <v>0</v>
      </c>
      <c r="AN9">
        <v>0</v>
      </c>
      <c r="AO9">
        <v>0</v>
      </c>
      <c r="AP9">
        <v>0</v>
      </c>
      <c r="AQ9">
        <v>0</v>
      </c>
      <c r="AR9">
        <v>1.07</v>
      </c>
      <c r="AS9">
        <v>4.1500000000000004</v>
      </c>
      <c r="AT9">
        <v>12.86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1476.6899999999996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265.60000000000002</v>
      </c>
      <c r="L10">
        <v>229.93</v>
      </c>
      <c r="M10">
        <v>88.49</v>
      </c>
      <c r="N10">
        <v>114.22</v>
      </c>
      <c r="O10">
        <v>59.79</v>
      </c>
      <c r="P10">
        <v>90.96</v>
      </c>
      <c r="Q10">
        <v>5.77</v>
      </c>
      <c r="R10">
        <v>23.23</v>
      </c>
      <c r="S10">
        <v>14.38</v>
      </c>
      <c r="T10">
        <v>0</v>
      </c>
      <c r="U10">
        <v>324.61</v>
      </c>
      <c r="V10">
        <v>11.55</v>
      </c>
      <c r="W10">
        <v>22.93</v>
      </c>
      <c r="X10">
        <v>95.7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17.07</v>
      </c>
      <c r="AG10">
        <v>42.12</v>
      </c>
      <c r="AH10">
        <v>0</v>
      </c>
      <c r="AI10">
        <v>0</v>
      </c>
      <c r="AJ10">
        <v>0</v>
      </c>
      <c r="AK10">
        <v>51.02</v>
      </c>
      <c r="AL10">
        <v>1.35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1.07</v>
      </c>
      <c r="AS10">
        <v>4.1500000000000004</v>
      </c>
      <c r="AT10">
        <v>12.62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1476.5599999999997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265.60000000000002</v>
      </c>
      <c r="L11">
        <v>229.93</v>
      </c>
      <c r="M11">
        <v>88.49</v>
      </c>
      <c r="N11">
        <v>114.22</v>
      </c>
      <c r="O11">
        <v>59.79</v>
      </c>
      <c r="P11">
        <v>90.96</v>
      </c>
      <c r="Q11">
        <v>5.77</v>
      </c>
      <c r="R11">
        <v>23.23</v>
      </c>
      <c r="S11">
        <v>14.38</v>
      </c>
      <c r="T11">
        <v>0</v>
      </c>
      <c r="U11">
        <v>324.61</v>
      </c>
      <c r="V11">
        <v>11.55</v>
      </c>
      <c r="W11">
        <v>22.93</v>
      </c>
      <c r="X11">
        <v>95.7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17.07</v>
      </c>
      <c r="AG11">
        <v>42.12</v>
      </c>
      <c r="AH11">
        <v>0</v>
      </c>
      <c r="AI11">
        <v>0</v>
      </c>
      <c r="AJ11">
        <v>0</v>
      </c>
      <c r="AK11">
        <v>51.02</v>
      </c>
      <c r="AL11">
        <v>1.35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1.07</v>
      </c>
      <c r="AS11">
        <v>4.1500000000000004</v>
      </c>
      <c r="AT11">
        <v>12.71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1476.6499999999999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265.60000000000002</v>
      </c>
      <c r="L12">
        <v>229.93</v>
      </c>
      <c r="M12">
        <v>88.49</v>
      </c>
      <c r="N12">
        <v>114.22</v>
      </c>
      <c r="O12">
        <v>59.79</v>
      </c>
      <c r="P12">
        <v>90.96</v>
      </c>
      <c r="Q12">
        <v>5.77</v>
      </c>
      <c r="R12">
        <v>23.23</v>
      </c>
      <c r="S12">
        <v>14.38</v>
      </c>
      <c r="T12">
        <v>0</v>
      </c>
      <c r="U12">
        <v>324.61</v>
      </c>
      <c r="V12">
        <v>11.55</v>
      </c>
      <c r="W12">
        <v>22.93</v>
      </c>
      <c r="X12">
        <v>95.7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17.07</v>
      </c>
      <c r="AG12">
        <v>42.12</v>
      </c>
      <c r="AH12">
        <v>0</v>
      </c>
      <c r="AI12">
        <v>0</v>
      </c>
      <c r="AJ12">
        <v>0</v>
      </c>
      <c r="AK12">
        <v>51.02</v>
      </c>
      <c r="AL12">
        <v>1.35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1.07</v>
      </c>
      <c r="AS12">
        <v>4.1500000000000004</v>
      </c>
      <c r="AT12">
        <v>11.89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1475.83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265.60000000000002</v>
      </c>
      <c r="L13">
        <v>229.93</v>
      </c>
      <c r="M13">
        <v>88.49</v>
      </c>
      <c r="N13">
        <v>114.22</v>
      </c>
      <c r="O13">
        <v>59.79</v>
      </c>
      <c r="P13">
        <v>90.96</v>
      </c>
      <c r="Q13">
        <v>5.77</v>
      </c>
      <c r="R13">
        <v>23.23</v>
      </c>
      <c r="S13">
        <v>14.38</v>
      </c>
      <c r="T13">
        <v>0</v>
      </c>
      <c r="U13">
        <v>324.61</v>
      </c>
      <c r="V13">
        <v>11.55</v>
      </c>
      <c r="W13">
        <v>22.93</v>
      </c>
      <c r="X13">
        <v>95.7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17.07</v>
      </c>
      <c r="AG13">
        <v>42.12</v>
      </c>
      <c r="AH13">
        <v>0</v>
      </c>
      <c r="AI13">
        <v>0</v>
      </c>
      <c r="AJ13">
        <v>0</v>
      </c>
      <c r="AK13">
        <v>51.02</v>
      </c>
      <c r="AL13">
        <v>1.35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1.07</v>
      </c>
      <c r="AS13">
        <v>4.1500000000000004</v>
      </c>
      <c r="AT13">
        <v>13.49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1477.4299999999998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265.60000000000002</v>
      </c>
      <c r="L14">
        <v>229.93</v>
      </c>
      <c r="M14">
        <v>88.49</v>
      </c>
      <c r="N14">
        <v>114.22</v>
      </c>
      <c r="O14">
        <v>59.79</v>
      </c>
      <c r="P14">
        <v>90.96</v>
      </c>
      <c r="Q14">
        <v>5.77</v>
      </c>
      <c r="R14">
        <v>23.23</v>
      </c>
      <c r="S14">
        <v>14.38</v>
      </c>
      <c r="T14">
        <v>0</v>
      </c>
      <c r="U14">
        <v>324.61</v>
      </c>
      <c r="V14">
        <v>11.55</v>
      </c>
      <c r="W14">
        <v>22.93</v>
      </c>
      <c r="X14">
        <v>95.7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17.07</v>
      </c>
      <c r="AG14">
        <v>42.12</v>
      </c>
      <c r="AH14">
        <v>0</v>
      </c>
      <c r="AI14">
        <v>0</v>
      </c>
      <c r="AJ14">
        <v>0</v>
      </c>
      <c r="AK14">
        <v>51.02</v>
      </c>
      <c r="AL14">
        <v>1.35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1.07</v>
      </c>
      <c r="AS14">
        <v>4.1500000000000004</v>
      </c>
      <c r="AT14">
        <v>14.11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1478.0499999999997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265.60000000000002</v>
      </c>
      <c r="L15">
        <v>229.93</v>
      </c>
      <c r="M15">
        <v>88.49</v>
      </c>
      <c r="N15">
        <v>114.22</v>
      </c>
      <c r="O15">
        <v>59.79</v>
      </c>
      <c r="P15">
        <v>90.96</v>
      </c>
      <c r="Q15">
        <v>5.77</v>
      </c>
      <c r="R15">
        <v>23.23</v>
      </c>
      <c r="S15">
        <v>14.38</v>
      </c>
      <c r="T15">
        <v>0</v>
      </c>
      <c r="U15">
        <v>324.61</v>
      </c>
      <c r="V15">
        <v>11.55</v>
      </c>
      <c r="W15">
        <v>22.93</v>
      </c>
      <c r="X15">
        <v>95.7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17.07</v>
      </c>
      <c r="AG15">
        <v>42.12</v>
      </c>
      <c r="AH15">
        <v>0</v>
      </c>
      <c r="AI15">
        <v>0</v>
      </c>
      <c r="AJ15">
        <v>0</v>
      </c>
      <c r="AK15">
        <v>51.02</v>
      </c>
      <c r="AL15">
        <v>1.35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1.07</v>
      </c>
      <c r="AS15">
        <v>4.1500000000000004</v>
      </c>
      <c r="AT15">
        <v>15.08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1479.0199999999998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265.60000000000002</v>
      </c>
      <c r="L16">
        <v>229.93</v>
      </c>
      <c r="M16">
        <v>88.49</v>
      </c>
      <c r="N16">
        <v>114.22</v>
      </c>
      <c r="O16">
        <v>59.79</v>
      </c>
      <c r="P16">
        <v>90.96</v>
      </c>
      <c r="Q16">
        <v>5.77</v>
      </c>
      <c r="R16">
        <v>23.23</v>
      </c>
      <c r="S16">
        <v>14.38</v>
      </c>
      <c r="T16">
        <v>0</v>
      </c>
      <c r="U16">
        <v>324.61</v>
      </c>
      <c r="V16">
        <v>11.55</v>
      </c>
      <c r="W16">
        <v>22.93</v>
      </c>
      <c r="X16">
        <v>95.7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17.07</v>
      </c>
      <c r="AG16">
        <v>42.12</v>
      </c>
      <c r="AH16">
        <v>0</v>
      </c>
      <c r="AI16">
        <v>0</v>
      </c>
      <c r="AJ16">
        <v>0</v>
      </c>
      <c r="AK16">
        <v>51.02</v>
      </c>
      <c r="AL16">
        <v>1.35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1.07</v>
      </c>
      <c r="AS16">
        <v>4.1500000000000004</v>
      </c>
      <c r="AT16">
        <v>15.39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1479.33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265.60000000000002</v>
      </c>
      <c r="L17">
        <v>229.93</v>
      </c>
      <c r="M17">
        <v>88.49</v>
      </c>
      <c r="N17">
        <v>114.22</v>
      </c>
      <c r="O17">
        <v>59.21</v>
      </c>
      <c r="P17">
        <v>86.12</v>
      </c>
      <c r="Q17">
        <v>5.77</v>
      </c>
      <c r="R17">
        <v>23.23</v>
      </c>
      <c r="S17">
        <v>14.38</v>
      </c>
      <c r="T17">
        <v>0</v>
      </c>
      <c r="U17">
        <v>324.61</v>
      </c>
      <c r="V17">
        <v>11.55</v>
      </c>
      <c r="W17">
        <v>22.93</v>
      </c>
      <c r="X17">
        <v>95.7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17.07</v>
      </c>
      <c r="AG17">
        <v>42.12</v>
      </c>
      <c r="AH17">
        <v>0</v>
      </c>
      <c r="AI17">
        <v>0</v>
      </c>
      <c r="AJ17">
        <v>0</v>
      </c>
      <c r="AK17">
        <v>51.02</v>
      </c>
      <c r="AL17">
        <v>1.35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1.07</v>
      </c>
      <c r="AS17">
        <v>4.1500000000000004</v>
      </c>
      <c r="AT17">
        <v>15.74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1474.2599999999998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265.60000000000002</v>
      </c>
      <c r="L18">
        <v>229.93</v>
      </c>
      <c r="M18">
        <v>88.49</v>
      </c>
      <c r="N18">
        <v>114.22</v>
      </c>
      <c r="O18">
        <v>59.21</v>
      </c>
      <c r="P18">
        <v>86.12</v>
      </c>
      <c r="Q18">
        <v>5.77</v>
      </c>
      <c r="R18">
        <v>23.23</v>
      </c>
      <c r="S18">
        <v>14.38</v>
      </c>
      <c r="T18">
        <v>0</v>
      </c>
      <c r="U18">
        <v>324.61</v>
      </c>
      <c r="V18">
        <v>11.55</v>
      </c>
      <c r="W18">
        <v>22.93</v>
      </c>
      <c r="X18">
        <v>95.7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17.07</v>
      </c>
      <c r="AG18">
        <v>42.12</v>
      </c>
      <c r="AH18">
        <v>0</v>
      </c>
      <c r="AI18">
        <v>0</v>
      </c>
      <c r="AJ18">
        <v>0</v>
      </c>
      <c r="AK18">
        <v>51.02</v>
      </c>
      <c r="AL18">
        <v>1.35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1.07</v>
      </c>
      <c r="AS18">
        <v>4.1500000000000004</v>
      </c>
      <c r="AT18">
        <v>15.21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1473.7299999999998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265.60000000000002</v>
      </c>
      <c r="L19">
        <v>229.93</v>
      </c>
      <c r="M19">
        <v>88.49</v>
      </c>
      <c r="N19">
        <v>114.22</v>
      </c>
      <c r="O19">
        <v>59.21</v>
      </c>
      <c r="P19">
        <v>86.12</v>
      </c>
      <c r="Q19">
        <v>5.77</v>
      </c>
      <c r="R19">
        <v>23.23</v>
      </c>
      <c r="S19">
        <v>14.38</v>
      </c>
      <c r="T19">
        <v>0</v>
      </c>
      <c r="U19">
        <v>324.61</v>
      </c>
      <c r="V19">
        <v>11.55</v>
      </c>
      <c r="W19">
        <v>22.93</v>
      </c>
      <c r="X19">
        <v>95.7</v>
      </c>
      <c r="Y19">
        <v>0</v>
      </c>
      <c r="Z19">
        <v>2.12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17.07</v>
      </c>
      <c r="AG19">
        <v>42.12</v>
      </c>
      <c r="AH19">
        <v>0</v>
      </c>
      <c r="AI19">
        <v>0</v>
      </c>
      <c r="AJ19">
        <v>0</v>
      </c>
      <c r="AK19">
        <v>51.02</v>
      </c>
      <c r="AL19">
        <v>1.35</v>
      </c>
      <c r="AM19">
        <v>0</v>
      </c>
      <c r="AN19">
        <v>0</v>
      </c>
      <c r="AO19">
        <v>0</v>
      </c>
      <c r="AP19">
        <v>5.54</v>
      </c>
      <c r="AQ19">
        <v>0</v>
      </c>
      <c r="AR19">
        <v>1.07</v>
      </c>
      <c r="AS19">
        <v>4.1500000000000004</v>
      </c>
      <c r="AT19">
        <v>17.5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1483.6799999999996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265.60000000000002</v>
      </c>
      <c r="L20">
        <v>229.93</v>
      </c>
      <c r="M20">
        <v>88.49</v>
      </c>
      <c r="N20">
        <v>114.22</v>
      </c>
      <c r="O20">
        <v>59.21</v>
      </c>
      <c r="P20">
        <v>86.12</v>
      </c>
      <c r="Q20">
        <v>5.77</v>
      </c>
      <c r="R20">
        <v>23.23</v>
      </c>
      <c r="S20">
        <v>14.38</v>
      </c>
      <c r="T20">
        <v>0</v>
      </c>
      <c r="U20">
        <v>324.61</v>
      </c>
      <c r="V20">
        <v>11.55</v>
      </c>
      <c r="W20">
        <v>22.93</v>
      </c>
      <c r="X20">
        <v>95.7</v>
      </c>
      <c r="Y20">
        <v>0</v>
      </c>
      <c r="Z20">
        <v>6.27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17.07</v>
      </c>
      <c r="AG20">
        <v>42.12</v>
      </c>
      <c r="AH20">
        <v>0</v>
      </c>
      <c r="AI20">
        <v>0</v>
      </c>
      <c r="AJ20">
        <v>0</v>
      </c>
      <c r="AK20">
        <v>51.02</v>
      </c>
      <c r="AL20">
        <v>1.35</v>
      </c>
      <c r="AM20">
        <v>0</v>
      </c>
      <c r="AN20">
        <v>0</v>
      </c>
      <c r="AO20">
        <v>0</v>
      </c>
      <c r="AP20">
        <v>5.54</v>
      </c>
      <c r="AQ20">
        <v>14.37</v>
      </c>
      <c r="AR20">
        <v>1.07</v>
      </c>
      <c r="AS20">
        <v>4.1500000000000004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1503.9399999999996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265.60000000000002</v>
      </c>
      <c r="L21">
        <v>229.93</v>
      </c>
      <c r="M21">
        <v>88.49</v>
      </c>
      <c r="N21">
        <v>114.22</v>
      </c>
      <c r="O21">
        <v>59.21</v>
      </c>
      <c r="P21">
        <v>86.12</v>
      </c>
      <c r="Q21">
        <v>5.77</v>
      </c>
      <c r="R21">
        <v>23.23</v>
      </c>
      <c r="S21">
        <v>14.38</v>
      </c>
      <c r="T21">
        <v>0</v>
      </c>
      <c r="U21">
        <v>324.61</v>
      </c>
      <c r="V21">
        <v>11.55</v>
      </c>
      <c r="W21">
        <v>22.93</v>
      </c>
      <c r="X21">
        <v>95.7</v>
      </c>
      <c r="Y21">
        <v>0</v>
      </c>
      <c r="Z21">
        <v>6.27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17.07</v>
      </c>
      <c r="AG21">
        <v>42.12</v>
      </c>
      <c r="AH21">
        <v>0</v>
      </c>
      <c r="AI21">
        <v>0</v>
      </c>
      <c r="AJ21">
        <v>0</v>
      </c>
      <c r="AK21">
        <v>51.02</v>
      </c>
      <c r="AL21">
        <v>1.35</v>
      </c>
      <c r="AM21">
        <v>0</v>
      </c>
      <c r="AN21">
        <v>0</v>
      </c>
      <c r="AO21">
        <v>0</v>
      </c>
      <c r="AP21">
        <v>5.54</v>
      </c>
      <c r="AQ21">
        <v>14.37</v>
      </c>
      <c r="AR21">
        <v>1.07</v>
      </c>
      <c r="AS21">
        <v>4.1500000000000004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1503.9399999999996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326.05</v>
      </c>
      <c r="L22">
        <v>229.93</v>
      </c>
      <c r="M22">
        <v>88.49</v>
      </c>
      <c r="N22">
        <v>114.22</v>
      </c>
      <c r="O22">
        <v>59.21</v>
      </c>
      <c r="P22">
        <v>86.12</v>
      </c>
      <c r="Q22">
        <v>5.77</v>
      </c>
      <c r="R22">
        <v>23.23</v>
      </c>
      <c r="S22">
        <v>14.38</v>
      </c>
      <c r="T22">
        <v>0</v>
      </c>
      <c r="U22">
        <v>324.61</v>
      </c>
      <c r="V22">
        <v>11.55</v>
      </c>
      <c r="W22">
        <v>22.93</v>
      </c>
      <c r="X22">
        <v>95.7</v>
      </c>
      <c r="Y22">
        <v>0</v>
      </c>
      <c r="Z22">
        <v>6.27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17.07</v>
      </c>
      <c r="AG22">
        <v>42.12</v>
      </c>
      <c r="AH22">
        <v>0</v>
      </c>
      <c r="AI22">
        <v>0</v>
      </c>
      <c r="AJ22">
        <v>0</v>
      </c>
      <c r="AK22">
        <v>51.02</v>
      </c>
      <c r="AL22">
        <v>1.35</v>
      </c>
      <c r="AM22">
        <v>0</v>
      </c>
      <c r="AN22">
        <v>0</v>
      </c>
      <c r="AO22">
        <v>0</v>
      </c>
      <c r="AP22">
        <v>5.54</v>
      </c>
      <c r="AQ22">
        <v>14.37</v>
      </c>
      <c r="AR22">
        <v>1.07</v>
      </c>
      <c r="AS22">
        <v>4.1500000000000004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1564.3899999999999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354.9</v>
      </c>
      <c r="L23">
        <v>230.85</v>
      </c>
      <c r="M23">
        <v>88.49</v>
      </c>
      <c r="N23">
        <v>114.22</v>
      </c>
      <c r="O23">
        <v>59.21</v>
      </c>
      <c r="P23">
        <v>86.12</v>
      </c>
      <c r="Q23">
        <v>8.82</v>
      </c>
      <c r="R23">
        <v>32.03</v>
      </c>
      <c r="S23">
        <v>19.399999999999999</v>
      </c>
      <c r="T23">
        <v>0</v>
      </c>
      <c r="U23">
        <v>324.61</v>
      </c>
      <c r="V23">
        <v>14.31</v>
      </c>
      <c r="W23">
        <v>26.34</v>
      </c>
      <c r="X23">
        <v>114.62</v>
      </c>
      <c r="Y23">
        <v>0</v>
      </c>
      <c r="Z23">
        <v>6.27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17.07</v>
      </c>
      <c r="AG23">
        <v>42.12</v>
      </c>
      <c r="AH23">
        <v>0</v>
      </c>
      <c r="AI23">
        <v>0</v>
      </c>
      <c r="AJ23">
        <v>0</v>
      </c>
      <c r="AK23">
        <v>51.02</v>
      </c>
      <c r="AL23">
        <v>1.35</v>
      </c>
      <c r="AM23">
        <v>0</v>
      </c>
      <c r="AN23">
        <v>0.6</v>
      </c>
      <c r="AO23">
        <v>0</v>
      </c>
      <c r="AP23">
        <v>5.54</v>
      </c>
      <c r="AQ23">
        <v>14.37</v>
      </c>
      <c r="AR23">
        <v>1.07</v>
      </c>
      <c r="AS23">
        <v>4.1500000000000004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1636.7199999999996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354.9</v>
      </c>
      <c r="L24">
        <v>296.25</v>
      </c>
      <c r="M24">
        <v>88.49</v>
      </c>
      <c r="N24">
        <v>114.22</v>
      </c>
      <c r="O24">
        <v>59.21</v>
      </c>
      <c r="P24">
        <v>86.12</v>
      </c>
      <c r="Q24">
        <v>8.82</v>
      </c>
      <c r="R24">
        <v>36.18</v>
      </c>
      <c r="S24">
        <v>22.79</v>
      </c>
      <c r="T24">
        <v>0</v>
      </c>
      <c r="U24">
        <v>324.61</v>
      </c>
      <c r="V24">
        <v>14.31</v>
      </c>
      <c r="W24">
        <v>26.34</v>
      </c>
      <c r="X24">
        <v>114.62</v>
      </c>
      <c r="Y24">
        <v>0</v>
      </c>
      <c r="Z24">
        <v>6.27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17.07</v>
      </c>
      <c r="AG24">
        <v>42.12</v>
      </c>
      <c r="AH24">
        <v>0</v>
      </c>
      <c r="AI24">
        <v>0</v>
      </c>
      <c r="AJ24">
        <v>0</v>
      </c>
      <c r="AK24">
        <v>51.02</v>
      </c>
      <c r="AL24">
        <v>1.35</v>
      </c>
      <c r="AM24">
        <v>0</v>
      </c>
      <c r="AN24">
        <v>0.6</v>
      </c>
      <c r="AO24">
        <v>0</v>
      </c>
      <c r="AP24">
        <v>5.54</v>
      </c>
      <c r="AQ24">
        <v>28.72</v>
      </c>
      <c r="AR24">
        <v>1.07</v>
      </c>
      <c r="AS24">
        <v>4.1500000000000004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1724.0099999999998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354.9</v>
      </c>
      <c r="L25">
        <v>296.25</v>
      </c>
      <c r="M25">
        <v>88.49</v>
      </c>
      <c r="N25">
        <v>114.22</v>
      </c>
      <c r="O25">
        <v>59.21</v>
      </c>
      <c r="P25">
        <v>86.12</v>
      </c>
      <c r="Q25">
        <v>8.82</v>
      </c>
      <c r="R25">
        <v>36.18</v>
      </c>
      <c r="S25">
        <v>22.79</v>
      </c>
      <c r="T25">
        <v>0</v>
      </c>
      <c r="U25">
        <v>324.61</v>
      </c>
      <c r="V25">
        <v>14.31</v>
      </c>
      <c r="W25">
        <v>26.34</v>
      </c>
      <c r="X25">
        <v>114.62</v>
      </c>
      <c r="Y25">
        <v>0</v>
      </c>
      <c r="Z25">
        <v>6.27</v>
      </c>
      <c r="AA25">
        <v>0</v>
      </c>
      <c r="AB25">
        <v>0</v>
      </c>
      <c r="AC25">
        <v>9.31</v>
      </c>
      <c r="AD25">
        <v>0</v>
      </c>
      <c r="AE25">
        <v>0</v>
      </c>
      <c r="AF25">
        <v>17.07</v>
      </c>
      <c r="AG25">
        <v>42.12</v>
      </c>
      <c r="AH25">
        <v>0</v>
      </c>
      <c r="AI25">
        <v>0</v>
      </c>
      <c r="AJ25">
        <v>0</v>
      </c>
      <c r="AK25">
        <v>51.02</v>
      </c>
      <c r="AL25">
        <v>1.35</v>
      </c>
      <c r="AM25">
        <v>0</v>
      </c>
      <c r="AN25">
        <v>0.6</v>
      </c>
      <c r="AO25">
        <v>0</v>
      </c>
      <c r="AP25">
        <v>5.54</v>
      </c>
      <c r="AQ25">
        <v>28.72</v>
      </c>
      <c r="AR25">
        <v>1.07</v>
      </c>
      <c r="AS25">
        <v>4.1500000000000004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1733.3199999999997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354.9</v>
      </c>
      <c r="L26">
        <v>313.20999999999998</v>
      </c>
      <c r="M26">
        <v>88.49</v>
      </c>
      <c r="N26">
        <v>114.22</v>
      </c>
      <c r="O26">
        <v>59.21</v>
      </c>
      <c r="P26">
        <v>94.14</v>
      </c>
      <c r="Q26">
        <v>8.82</v>
      </c>
      <c r="R26">
        <v>36.18</v>
      </c>
      <c r="S26">
        <v>22.79</v>
      </c>
      <c r="T26">
        <v>0</v>
      </c>
      <c r="U26">
        <v>324.61</v>
      </c>
      <c r="V26">
        <v>17.809999999999999</v>
      </c>
      <c r="W26">
        <v>32.4</v>
      </c>
      <c r="X26">
        <v>142.63</v>
      </c>
      <c r="Y26">
        <v>0</v>
      </c>
      <c r="Z26">
        <v>6.27</v>
      </c>
      <c r="AA26">
        <v>0</v>
      </c>
      <c r="AB26">
        <v>0</v>
      </c>
      <c r="AC26">
        <v>9.31</v>
      </c>
      <c r="AD26">
        <v>0</v>
      </c>
      <c r="AE26">
        <v>0</v>
      </c>
      <c r="AF26">
        <v>17.07</v>
      </c>
      <c r="AG26">
        <v>42.12</v>
      </c>
      <c r="AH26">
        <v>20.04</v>
      </c>
      <c r="AI26">
        <v>0</v>
      </c>
      <c r="AJ26">
        <v>0</v>
      </c>
      <c r="AK26">
        <v>51.02</v>
      </c>
      <c r="AL26">
        <v>1.35</v>
      </c>
      <c r="AM26">
        <v>0</v>
      </c>
      <c r="AN26">
        <v>0.6</v>
      </c>
      <c r="AO26">
        <v>0</v>
      </c>
      <c r="AP26">
        <v>5.54</v>
      </c>
      <c r="AQ26">
        <v>28.72</v>
      </c>
      <c r="AR26">
        <v>1.07</v>
      </c>
      <c r="AS26">
        <v>4.1500000000000004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1815.9099999999999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432.19</v>
      </c>
      <c r="L27">
        <v>323.31</v>
      </c>
      <c r="M27">
        <v>88.49</v>
      </c>
      <c r="N27">
        <v>114.22</v>
      </c>
      <c r="O27">
        <v>59.21</v>
      </c>
      <c r="P27">
        <v>94.14</v>
      </c>
      <c r="Q27">
        <v>9.89</v>
      </c>
      <c r="R27">
        <v>39.76</v>
      </c>
      <c r="S27">
        <v>25.18</v>
      </c>
      <c r="T27">
        <v>0</v>
      </c>
      <c r="U27">
        <v>324.61</v>
      </c>
      <c r="V27">
        <v>18.98</v>
      </c>
      <c r="W27">
        <v>32.4</v>
      </c>
      <c r="X27">
        <v>142.63</v>
      </c>
      <c r="Y27">
        <v>0</v>
      </c>
      <c r="Z27">
        <v>6.27</v>
      </c>
      <c r="AA27">
        <v>0</v>
      </c>
      <c r="AB27">
        <v>0</v>
      </c>
      <c r="AC27">
        <v>9.31</v>
      </c>
      <c r="AD27">
        <v>0</v>
      </c>
      <c r="AE27">
        <v>15.85</v>
      </c>
      <c r="AF27">
        <v>17.07</v>
      </c>
      <c r="AG27">
        <v>42.12</v>
      </c>
      <c r="AH27">
        <v>40.08</v>
      </c>
      <c r="AI27">
        <v>0</v>
      </c>
      <c r="AJ27">
        <v>0</v>
      </c>
      <c r="AK27">
        <v>51.02</v>
      </c>
      <c r="AL27">
        <v>1.35</v>
      </c>
      <c r="AM27">
        <v>0</v>
      </c>
      <c r="AN27">
        <v>0.6</v>
      </c>
      <c r="AO27">
        <v>0</v>
      </c>
      <c r="AP27">
        <v>0</v>
      </c>
      <c r="AQ27">
        <v>43.09</v>
      </c>
      <c r="AR27">
        <v>1.07</v>
      </c>
      <c r="AS27">
        <v>4.1500000000000004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1956.23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551.52</v>
      </c>
      <c r="L28">
        <v>334.6</v>
      </c>
      <c r="M28">
        <v>88.49</v>
      </c>
      <c r="N28">
        <v>114.22</v>
      </c>
      <c r="O28">
        <v>59.21</v>
      </c>
      <c r="P28">
        <v>94.14</v>
      </c>
      <c r="Q28">
        <v>9.89</v>
      </c>
      <c r="R28">
        <v>40.770000000000003</v>
      </c>
      <c r="S28">
        <v>25.39</v>
      </c>
      <c r="T28">
        <v>0</v>
      </c>
      <c r="U28">
        <v>324.61</v>
      </c>
      <c r="V28">
        <v>18.98</v>
      </c>
      <c r="W28">
        <v>32.4</v>
      </c>
      <c r="X28">
        <v>142.63</v>
      </c>
      <c r="Y28">
        <v>0</v>
      </c>
      <c r="Z28">
        <v>6.27</v>
      </c>
      <c r="AA28">
        <v>0</v>
      </c>
      <c r="AB28">
        <v>1.92</v>
      </c>
      <c r="AC28">
        <v>9.31</v>
      </c>
      <c r="AD28">
        <v>7.62</v>
      </c>
      <c r="AE28">
        <v>31.7</v>
      </c>
      <c r="AF28">
        <v>17.07</v>
      </c>
      <c r="AG28">
        <v>42.12</v>
      </c>
      <c r="AH28">
        <v>60.2</v>
      </c>
      <c r="AI28">
        <v>3.67</v>
      </c>
      <c r="AJ28">
        <v>0</v>
      </c>
      <c r="AK28">
        <v>51.02</v>
      </c>
      <c r="AL28">
        <v>1.35</v>
      </c>
      <c r="AM28">
        <v>0</v>
      </c>
      <c r="AN28">
        <v>0.6</v>
      </c>
      <c r="AO28">
        <v>0</v>
      </c>
      <c r="AP28">
        <v>0</v>
      </c>
      <c r="AQ28">
        <v>43.09</v>
      </c>
      <c r="AR28">
        <v>1.07</v>
      </c>
      <c r="AS28">
        <v>4.1500000000000004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2137.2500000000005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554.45000000000005</v>
      </c>
      <c r="L29">
        <v>334.6</v>
      </c>
      <c r="M29">
        <v>88.49</v>
      </c>
      <c r="N29">
        <v>114.22</v>
      </c>
      <c r="O29">
        <v>59.21</v>
      </c>
      <c r="P29">
        <v>94.14</v>
      </c>
      <c r="Q29">
        <v>9.89</v>
      </c>
      <c r="R29">
        <v>40.770000000000003</v>
      </c>
      <c r="S29">
        <v>25.39</v>
      </c>
      <c r="T29">
        <v>0</v>
      </c>
      <c r="U29">
        <v>324.61</v>
      </c>
      <c r="V29">
        <v>18.98</v>
      </c>
      <c r="W29">
        <v>32.4</v>
      </c>
      <c r="X29">
        <v>142.63</v>
      </c>
      <c r="Y29">
        <v>0</v>
      </c>
      <c r="Z29">
        <v>6.27</v>
      </c>
      <c r="AA29">
        <v>13.51</v>
      </c>
      <c r="AB29">
        <v>3.85</v>
      </c>
      <c r="AC29">
        <v>9.31</v>
      </c>
      <c r="AD29">
        <v>15.24</v>
      </c>
      <c r="AE29">
        <v>47.54</v>
      </c>
      <c r="AF29">
        <v>17.07</v>
      </c>
      <c r="AG29">
        <v>42.12</v>
      </c>
      <c r="AH29">
        <v>82.89</v>
      </c>
      <c r="AI29">
        <v>15.91</v>
      </c>
      <c r="AJ29">
        <v>0</v>
      </c>
      <c r="AK29">
        <v>51.02</v>
      </c>
      <c r="AL29">
        <v>1.35</v>
      </c>
      <c r="AM29">
        <v>0</v>
      </c>
      <c r="AN29">
        <v>0.6</v>
      </c>
      <c r="AO29">
        <v>0</v>
      </c>
      <c r="AP29">
        <v>0</v>
      </c>
      <c r="AQ29">
        <v>43.09</v>
      </c>
      <c r="AR29">
        <v>1.07</v>
      </c>
      <c r="AS29">
        <v>4.1500000000000004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2214.0100000000002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627.09</v>
      </c>
      <c r="L30">
        <v>334.6</v>
      </c>
      <c r="M30">
        <v>88.49</v>
      </c>
      <c r="N30">
        <v>114.22</v>
      </c>
      <c r="O30">
        <v>59.21</v>
      </c>
      <c r="P30">
        <v>94.14</v>
      </c>
      <c r="Q30">
        <v>9.89</v>
      </c>
      <c r="R30">
        <v>40.770000000000003</v>
      </c>
      <c r="S30">
        <v>25.39</v>
      </c>
      <c r="T30">
        <v>0</v>
      </c>
      <c r="U30">
        <v>324.61</v>
      </c>
      <c r="V30">
        <v>18.98</v>
      </c>
      <c r="W30">
        <v>32.4</v>
      </c>
      <c r="X30">
        <v>142.63</v>
      </c>
      <c r="Y30">
        <v>0</v>
      </c>
      <c r="Z30">
        <v>12.54</v>
      </c>
      <c r="AA30">
        <v>26.98</v>
      </c>
      <c r="AB30">
        <v>38</v>
      </c>
      <c r="AC30">
        <v>18.64</v>
      </c>
      <c r="AD30">
        <v>26.36</v>
      </c>
      <c r="AE30">
        <v>47.54</v>
      </c>
      <c r="AF30">
        <v>17.07</v>
      </c>
      <c r="AG30">
        <v>42.12</v>
      </c>
      <c r="AH30">
        <v>109.3</v>
      </c>
      <c r="AI30">
        <v>15.91</v>
      </c>
      <c r="AJ30">
        <v>0</v>
      </c>
      <c r="AK30">
        <v>51.02</v>
      </c>
      <c r="AL30">
        <v>1.35</v>
      </c>
      <c r="AM30">
        <v>7.6</v>
      </c>
      <c r="AN30">
        <v>0.6</v>
      </c>
      <c r="AO30">
        <v>0</v>
      </c>
      <c r="AP30">
        <v>0</v>
      </c>
      <c r="AQ30">
        <v>57.44</v>
      </c>
      <c r="AR30">
        <v>1.07</v>
      </c>
      <c r="AS30">
        <v>4.1500000000000004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2409.3500000000004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656.7</v>
      </c>
      <c r="L31">
        <v>334.6</v>
      </c>
      <c r="M31">
        <v>88.49</v>
      </c>
      <c r="N31">
        <v>114.22</v>
      </c>
      <c r="O31">
        <v>59.21</v>
      </c>
      <c r="P31">
        <v>94.14</v>
      </c>
      <c r="Q31">
        <v>9.89</v>
      </c>
      <c r="R31">
        <v>40.770000000000003</v>
      </c>
      <c r="S31">
        <v>25.39</v>
      </c>
      <c r="T31">
        <v>0</v>
      </c>
      <c r="U31">
        <v>324.61</v>
      </c>
      <c r="V31">
        <v>18.98</v>
      </c>
      <c r="W31">
        <v>32.4</v>
      </c>
      <c r="X31">
        <v>142.63</v>
      </c>
      <c r="Y31">
        <v>0</v>
      </c>
      <c r="Z31">
        <v>12.54</v>
      </c>
      <c r="AA31">
        <v>26.98</v>
      </c>
      <c r="AB31">
        <v>38</v>
      </c>
      <c r="AC31">
        <v>18.64</v>
      </c>
      <c r="AD31">
        <v>26.36</v>
      </c>
      <c r="AE31">
        <v>47.54</v>
      </c>
      <c r="AF31">
        <v>17.07</v>
      </c>
      <c r="AG31">
        <v>42.12</v>
      </c>
      <c r="AH31">
        <v>109.3</v>
      </c>
      <c r="AI31">
        <v>15.91</v>
      </c>
      <c r="AJ31">
        <v>0</v>
      </c>
      <c r="AK31">
        <v>51.02</v>
      </c>
      <c r="AL31">
        <v>1.35</v>
      </c>
      <c r="AM31">
        <v>7.6</v>
      </c>
      <c r="AN31">
        <v>0.6</v>
      </c>
      <c r="AO31">
        <v>0</v>
      </c>
      <c r="AP31">
        <v>0</v>
      </c>
      <c r="AQ31">
        <v>57.44</v>
      </c>
      <c r="AR31">
        <v>1.07</v>
      </c>
      <c r="AS31">
        <v>4.1500000000000004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2438.9600000000005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656.7</v>
      </c>
      <c r="L32">
        <v>334.6</v>
      </c>
      <c r="M32">
        <v>88.49</v>
      </c>
      <c r="N32">
        <v>114.22</v>
      </c>
      <c r="O32">
        <v>59.21</v>
      </c>
      <c r="P32">
        <v>94.14</v>
      </c>
      <c r="Q32">
        <v>9.89</v>
      </c>
      <c r="R32">
        <v>40.770000000000003</v>
      </c>
      <c r="S32">
        <v>25.39</v>
      </c>
      <c r="T32">
        <v>0</v>
      </c>
      <c r="U32">
        <v>324.61</v>
      </c>
      <c r="V32">
        <v>18.98</v>
      </c>
      <c r="W32">
        <v>32.4</v>
      </c>
      <c r="X32">
        <v>142.63</v>
      </c>
      <c r="Y32">
        <v>0</v>
      </c>
      <c r="Z32">
        <v>12.54</v>
      </c>
      <c r="AA32">
        <v>26.98</v>
      </c>
      <c r="AB32">
        <v>38</v>
      </c>
      <c r="AC32">
        <v>18.64</v>
      </c>
      <c r="AD32">
        <v>26.36</v>
      </c>
      <c r="AE32">
        <v>47.54</v>
      </c>
      <c r="AF32">
        <v>17.07</v>
      </c>
      <c r="AG32">
        <v>42.12</v>
      </c>
      <c r="AH32">
        <v>109.3</v>
      </c>
      <c r="AI32">
        <v>15.91</v>
      </c>
      <c r="AJ32">
        <v>0</v>
      </c>
      <c r="AK32">
        <v>51.02</v>
      </c>
      <c r="AL32">
        <v>1.35</v>
      </c>
      <c r="AM32">
        <v>7.88</v>
      </c>
      <c r="AN32">
        <v>0.6</v>
      </c>
      <c r="AO32">
        <v>0</v>
      </c>
      <c r="AP32">
        <v>0</v>
      </c>
      <c r="AQ32">
        <v>57.44</v>
      </c>
      <c r="AR32">
        <v>1.07</v>
      </c>
      <c r="AS32">
        <v>4.1500000000000004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2439.2400000000007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656.7</v>
      </c>
      <c r="L33">
        <v>334.6</v>
      </c>
      <c r="M33">
        <v>88.49</v>
      </c>
      <c r="N33">
        <v>114.22</v>
      </c>
      <c r="O33">
        <v>59.21</v>
      </c>
      <c r="P33">
        <v>98.97</v>
      </c>
      <c r="Q33">
        <v>9.89</v>
      </c>
      <c r="R33">
        <v>40.770000000000003</v>
      </c>
      <c r="S33">
        <v>25.39</v>
      </c>
      <c r="T33">
        <v>0</v>
      </c>
      <c r="U33">
        <v>324.61</v>
      </c>
      <c r="V33">
        <v>18.98</v>
      </c>
      <c r="W33">
        <v>32.4</v>
      </c>
      <c r="X33">
        <v>142.63</v>
      </c>
      <c r="Y33">
        <v>0</v>
      </c>
      <c r="Z33">
        <v>12.54</v>
      </c>
      <c r="AA33">
        <v>26.98</v>
      </c>
      <c r="AB33">
        <v>38</v>
      </c>
      <c r="AC33">
        <v>18.64</v>
      </c>
      <c r="AD33">
        <v>26.36</v>
      </c>
      <c r="AE33">
        <v>47.54</v>
      </c>
      <c r="AF33">
        <v>17.07</v>
      </c>
      <c r="AG33">
        <v>42.12</v>
      </c>
      <c r="AH33">
        <v>109.3</v>
      </c>
      <c r="AI33">
        <v>15.91</v>
      </c>
      <c r="AJ33">
        <v>0</v>
      </c>
      <c r="AK33">
        <v>51.02</v>
      </c>
      <c r="AL33">
        <v>1.35</v>
      </c>
      <c r="AM33">
        <v>7.88</v>
      </c>
      <c r="AN33">
        <v>0.6</v>
      </c>
      <c r="AO33">
        <v>0</v>
      </c>
      <c r="AP33">
        <v>0</v>
      </c>
      <c r="AQ33">
        <v>57.44</v>
      </c>
      <c r="AR33">
        <v>25.48</v>
      </c>
      <c r="AS33">
        <v>4.1500000000000004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2468.4800000000005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656.7</v>
      </c>
      <c r="L34">
        <v>334.6</v>
      </c>
      <c r="M34">
        <v>88.49</v>
      </c>
      <c r="N34">
        <v>114.22</v>
      </c>
      <c r="O34">
        <v>59.21</v>
      </c>
      <c r="P34">
        <v>100.17</v>
      </c>
      <c r="Q34">
        <v>9.89</v>
      </c>
      <c r="R34">
        <v>40.770000000000003</v>
      </c>
      <c r="S34">
        <v>25.39</v>
      </c>
      <c r="T34">
        <v>0</v>
      </c>
      <c r="U34">
        <v>324.61</v>
      </c>
      <c r="V34">
        <v>18.98</v>
      </c>
      <c r="W34">
        <v>32.4</v>
      </c>
      <c r="X34">
        <v>142.63</v>
      </c>
      <c r="Y34">
        <v>0</v>
      </c>
      <c r="Z34">
        <v>12.54</v>
      </c>
      <c r="AA34">
        <v>26.98</v>
      </c>
      <c r="AB34">
        <v>38</v>
      </c>
      <c r="AC34">
        <v>18.64</v>
      </c>
      <c r="AD34">
        <v>15.24</v>
      </c>
      <c r="AE34">
        <v>47.54</v>
      </c>
      <c r="AF34">
        <v>17.07</v>
      </c>
      <c r="AG34">
        <v>42.12</v>
      </c>
      <c r="AH34">
        <v>109.3</v>
      </c>
      <c r="AI34">
        <v>3.43</v>
      </c>
      <c r="AJ34">
        <v>0</v>
      </c>
      <c r="AK34">
        <v>51.02</v>
      </c>
      <c r="AL34">
        <v>1.35</v>
      </c>
      <c r="AM34">
        <v>7.88</v>
      </c>
      <c r="AN34">
        <v>0.6</v>
      </c>
      <c r="AO34">
        <v>0</v>
      </c>
      <c r="AP34">
        <v>0</v>
      </c>
      <c r="AQ34">
        <v>57.44</v>
      </c>
      <c r="AR34">
        <v>25.48</v>
      </c>
      <c r="AS34">
        <v>4.1500000000000004</v>
      </c>
      <c r="AT34">
        <v>19.14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2445.9800000000005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656.7</v>
      </c>
      <c r="L35">
        <v>334.6</v>
      </c>
      <c r="M35">
        <v>88.49</v>
      </c>
      <c r="N35">
        <v>114.22</v>
      </c>
      <c r="O35">
        <v>59.21</v>
      </c>
      <c r="P35">
        <v>100.17</v>
      </c>
      <c r="Q35">
        <v>9.89</v>
      </c>
      <c r="R35">
        <v>40.770000000000003</v>
      </c>
      <c r="S35">
        <v>25.39</v>
      </c>
      <c r="T35">
        <v>0</v>
      </c>
      <c r="U35">
        <v>324.61</v>
      </c>
      <c r="V35">
        <v>18.98</v>
      </c>
      <c r="W35">
        <v>32.4</v>
      </c>
      <c r="X35">
        <v>142.63</v>
      </c>
      <c r="Y35">
        <v>0</v>
      </c>
      <c r="Z35">
        <v>12.54</v>
      </c>
      <c r="AA35">
        <v>26.98</v>
      </c>
      <c r="AB35">
        <v>38</v>
      </c>
      <c r="AC35">
        <v>18.64</v>
      </c>
      <c r="AD35">
        <v>15.31</v>
      </c>
      <c r="AE35">
        <v>47.54</v>
      </c>
      <c r="AF35">
        <v>17.07</v>
      </c>
      <c r="AG35">
        <v>42.12</v>
      </c>
      <c r="AH35">
        <v>109.3</v>
      </c>
      <c r="AI35">
        <v>0</v>
      </c>
      <c r="AJ35">
        <v>0</v>
      </c>
      <c r="AK35">
        <v>51.02</v>
      </c>
      <c r="AL35">
        <v>1.35</v>
      </c>
      <c r="AM35">
        <v>7.88</v>
      </c>
      <c r="AN35">
        <v>0.6</v>
      </c>
      <c r="AO35">
        <v>0</v>
      </c>
      <c r="AP35">
        <v>0</v>
      </c>
      <c r="AQ35">
        <v>57.44</v>
      </c>
      <c r="AR35">
        <v>25.48</v>
      </c>
      <c r="AS35">
        <v>4.1500000000000004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2442.7200000000007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656.7</v>
      </c>
      <c r="L36">
        <v>334.6</v>
      </c>
      <c r="M36">
        <v>88.49</v>
      </c>
      <c r="N36">
        <v>114.22</v>
      </c>
      <c r="O36">
        <v>59.21</v>
      </c>
      <c r="P36">
        <v>100.17</v>
      </c>
      <c r="Q36">
        <v>9.89</v>
      </c>
      <c r="R36">
        <v>40.770000000000003</v>
      </c>
      <c r="S36">
        <v>25.39</v>
      </c>
      <c r="T36">
        <v>0</v>
      </c>
      <c r="U36">
        <v>324.61</v>
      </c>
      <c r="V36">
        <v>18.98</v>
      </c>
      <c r="W36">
        <v>32.4</v>
      </c>
      <c r="X36">
        <v>142.63</v>
      </c>
      <c r="Y36">
        <v>0</v>
      </c>
      <c r="Z36">
        <v>2.12</v>
      </c>
      <c r="AA36">
        <v>26.98</v>
      </c>
      <c r="AB36">
        <v>12.67</v>
      </c>
      <c r="AC36">
        <v>18.64</v>
      </c>
      <c r="AD36">
        <v>7.62</v>
      </c>
      <c r="AE36">
        <v>31.7</v>
      </c>
      <c r="AF36">
        <v>17.07</v>
      </c>
      <c r="AG36">
        <v>42.12</v>
      </c>
      <c r="AH36">
        <v>109.3</v>
      </c>
      <c r="AI36">
        <v>0</v>
      </c>
      <c r="AJ36">
        <v>0</v>
      </c>
      <c r="AK36">
        <v>51.02</v>
      </c>
      <c r="AL36">
        <v>1.35</v>
      </c>
      <c r="AM36">
        <v>0</v>
      </c>
      <c r="AN36">
        <v>0.6</v>
      </c>
      <c r="AO36">
        <v>0</v>
      </c>
      <c r="AP36">
        <v>0</v>
      </c>
      <c r="AQ36">
        <v>57.44</v>
      </c>
      <c r="AR36">
        <v>25.48</v>
      </c>
      <c r="AS36">
        <v>4.1500000000000004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2375.5600000000004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656.7</v>
      </c>
      <c r="L37">
        <v>334.6</v>
      </c>
      <c r="M37">
        <v>88.49</v>
      </c>
      <c r="N37">
        <v>114.22</v>
      </c>
      <c r="O37">
        <v>59.21</v>
      </c>
      <c r="P37">
        <v>100.17</v>
      </c>
      <c r="Q37">
        <v>9.89</v>
      </c>
      <c r="R37">
        <v>40.770000000000003</v>
      </c>
      <c r="S37">
        <v>25.39</v>
      </c>
      <c r="T37">
        <v>0</v>
      </c>
      <c r="U37">
        <v>324.61</v>
      </c>
      <c r="V37">
        <v>18.98</v>
      </c>
      <c r="W37">
        <v>32.4</v>
      </c>
      <c r="X37">
        <v>142.63</v>
      </c>
      <c r="Y37">
        <v>0</v>
      </c>
      <c r="Z37">
        <v>0</v>
      </c>
      <c r="AA37">
        <v>13.51</v>
      </c>
      <c r="AB37">
        <v>12.67</v>
      </c>
      <c r="AC37">
        <v>18.64</v>
      </c>
      <c r="AD37">
        <v>0</v>
      </c>
      <c r="AE37">
        <v>15.85</v>
      </c>
      <c r="AF37">
        <v>17.07</v>
      </c>
      <c r="AG37">
        <v>42.12</v>
      </c>
      <c r="AH37">
        <v>82.97</v>
      </c>
      <c r="AI37">
        <v>0</v>
      </c>
      <c r="AJ37">
        <v>0</v>
      </c>
      <c r="AK37">
        <v>51.02</v>
      </c>
      <c r="AL37">
        <v>1.35</v>
      </c>
      <c r="AM37">
        <v>0</v>
      </c>
      <c r="AN37">
        <v>0.6</v>
      </c>
      <c r="AO37">
        <v>0</v>
      </c>
      <c r="AP37">
        <v>5.54</v>
      </c>
      <c r="AQ37">
        <v>57.44</v>
      </c>
      <c r="AR37">
        <v>3.18</v>
      </c>
      <c r="AS37">
        <v>4.1500000000000004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2293.41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656.7</v>
      </c>
      <c r="L38">
        <v>334.6</v>
      </c>
      <c r="M38">
        <v>88.49</v>
      </c>
      <c r="N38">
        <v>114.22</v>
      </c>
      <c r="O38">
        <v>59.21</v>
      </c>
      <c r="P38">
        <v>100.17</v>
      </c>
      <c r="Q38">
        <v>9.89</v>
      </c>
      <c r="R38">
        <v>40.770000000000003</v>
      </c>
      <c r="S38">
        <v>25.39</v>
      </c>
      <c r="T38">
        <v>0</v>
      </c>
      <c r="U38">
        <v>324.61</v>
      </c>
      <c r="V38">
        <v>18.98</v>
      </c>
      <c r="W38">
        <v>32.4</v>
      </c>
      <c r="X38">
        <v>142.63</v>
      </c>
      <c r="Y38">
        <v>0</v>
      </c>
      <c r="Z38">
        <v>0</v>
      </c>
      <c r="AA38">
        <v>13.51</v>
      </c>
      <c r="AB38">
        <v>12.67</v>
      </c>
      <c r="AC38">
        <v>18.64</v>
      </c>
      <c r="AD38">
        <v>0</v>
      </c>
      <c r="AE38">
        <v>15.85</v>
      </c>
      <c r="AF38">
        <v>17.07</v>
      </c>
      <c r="AG38">
        <v>42.12</v>
      </c>
      <c r="AH38">
        <v>60.12</v>
      </c>
      <c r="AI38">
        <v>0</v>
      </c>
      <c r="AJ38">
        <v>0</v>
      </c>
      <c r="AK38">
        <v>51.02</v>
      </c>
      <c r="AL38">
        <v>1.35</v>
      </c>
      <c r="AM38">
        <v>0</v>
      </c>
      <c r="AN38">
        <v>0.6</v>
      </c>
      <c r="AO38">
        <v>0</v>
      </c>
      <c r="AP38">
        <v>5.54</v>
      </c>
      <c r="AQ38">
        <v>57.44</v>
      </c>
      <c r="AR38">
        <v>1.07</v>
      </c>
      <c r="AS38">
        <v>4.1500000000000004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2268.4500000000003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656.7</v>
      </c>
      <c r="L39">
        <v>334.6</v>
      </c>
      <c r="M39">
        <v>88.49</v>
      </c>
      <c r="N39">
        <v>114.22</v>
      </c>
      <c r="O39">
        <v>59.21</v>
      </c>
      <c r="P39">
        <v>100.17</v>
      </c>
      <c r="Q39">
        <v>9.89</v>
      </c>
      <c r="R39">
        <v>40.770000000000003</v>
      </c>
      <c r="S39">
        <v>25.39</v>
      </c>
      <c r="T39">
        <v>0</v>
      </c>
      <c r="U39">
        <v>324.61</v>
      </c>
      <c r="V39">
        <v>18.98</v>
      </c>
      <c r="W39">
        <v>32.4</v>
      </c>
      <c r="X39">
        <v>142.63</v>
      </c>
      <c r="Y39">
        <v>0</v>
      </c>
      <c r="Z39">
        <v>0</v>
      </c>
      <c r="AA39">
        <v>0</v>
      </c>
      <c r="AB39">
        <v>12.67</v>
      </c>
      <c r="AC39">
        <v>18.64</v>
      </c>
      <c r="AD39">
        <v>0</v>
      </c>
      <c r="AE39">
        <v>15.85</v>
      </c>
      <c r="AF39">
        <v>17.07</v>
      </c>
      <c r="AG39">
        <v>42.12</v>
      </c>
      <c r="AH39">
        <v>40.08</v>
      </c>
      <c r="AI39">
        <v>0</v>
      </c>
      <c r="AJ39">
        <v>0</v>
      </c>
      <c r="AK39">
        <v>51.02</v>
      </c>
      <c r="AL39">
        <v>1.35</v>
      </c>
      <c r="AM39">
        <v>0</v>
      </c>
      <c r="AN39">
        <v>0.6</v>
      </c>
      <c r="AO39">
        <v>0</v>
      </c>
      <c r="AP39">
        <v>5.54</v>
      </c>
      <c r="AQ39">
        <v>57.44</v>
      </c>
      <c r="AR39">
        <v>1.07</v>
      </c>
      <c r="AS39">
        <v>4.1500000000000004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2234.9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656.7</v>
      </c>
      <c r="L40">
        <v>334.6</v>
      </c>
      <c r="M40">
        <v>88.49</v>
      </c>
      <c r="N40">
        <v>114.22</v>
      </c>
      <c r="O40">
        <v>59.21</v>
      </c>
      <c r="P40">
        <v>100.17</v>
      </c>
      <c r="Q40">
        <v>9.89</v>
      </c>
      <c r="R40">
        <v>40.770000000000003</v>
      </c>
      <c r="S40">
        <v>25.39</v>
      </c>
      <c r="T40">
        <v>0</v>
      </c>
      <c r="U40">
        <v>324.61</v>
      </c>
      <c r="V40">
        <v>18.98</v>
      </c>
      <c r="W40">
        <v>32.4</v>
      </c>
      <c r="X40">
        <v>142.63</v>
      </c>
      <c r="Y40">
        <v>0</v>
      </c>
      <c r="Z40">
        <v>0</v>
      </c>
      <c r="AA40">
        <v>0</v>
      </c>
      <c r="AB40">
        <v>12.67</v>
      </c>
      <c r="AC40">
        <v>18.64</v>
      </c>
      <c r="AD40">
        <v>0</v>
      </c>
      <c r="AE40">
        <v>15.85</v>
      </c>
      <c r="AF40">
        <v>17.07</v>
      </c>
      <c r="AG40">
        <v>42.12</v>
      </c>
      <c r="AH40">
        <v>20.04</v>
      </c>
      <c r="AI40">
        <v>0</v>
      </c>
      <c r="AJ40">
        <v>0</v>
      </c>
      <c r="AK40">
        <v>51.02</v>
      </c>
      <c r="AL40">
        <v>1.35</v>
      </c>
      <c r="AM40">
        <v>0</v>
      </c>
      <c r="AN40">
        <v>0.6</v>
      </c>
      <c r="AO40">
        <v>0</v>
      </c>
      <c r="AP40">
        <v>5.54</v>
      </c>
      <c r="AQ40">
        <v>57.44</v>
      </c>
      <c r="AR40">
        <v>1.07</v>
      </c>
      <c r="AS40">
        <v>4.1500000000000004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2214.86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656.7</v>
      </c>
      <c r="L41">
        <v>334.6</v>
      </c>
      <c r="M41">
        <v>88.49</v>
      </c>
      <c r="N41">
        <v>114.22</v>
      </c>
      <c r="O41">
        <v>59.79</v>
      </c>
      <c r="P41">
        <v>100.17</v>
      </c>
      <c r="Q41">
        <v>9.89</v>
      </c>
      <c r="R41">
        <v>40.770000000000003</v>
      </c>
      <c r="S41">
        <v>25.39</v>
      </c>
      <c r="T41">
        <v>0</v>
      </c>
      <c r="U41">
        <v>324.61</v>
      </c>
      <c r="V41">
        <v>18.98</v>
      </c>
      <c r="W41">
        <v>32.4</v>
      </c>
      <c r="X41">
        <v>142.63</v>
      </c>
      <c r="Y41">
        <v>0</v>
      </c>
      <c r="Z41">
        <v>0</v>
      </c>
      <c r="AA41">
        <v>0</v>
      </c>
      <c r="AB41">
        <v>12.67</v>
      </c>
      <c r="AC41">
        <v>18.64</v>
      </c>
      <c r="AD41">
        <v>0</v>
      </c>
      <c r="AE41">
        <v>0</v>
      </c>
      <c r="AF41">
        <v>17.07</v>
      </c>
      <c r="AG41">
        <v>42.12</v>
      </c>
      <c r="AH41">
        <v>0</v>
      </c>
      <c r="AI41">
        <v>0</v>
      </c>
      <c r="AJ41">
        <v>0</v>
      </c>
      <c r="AK41">
        <v>51.02</v>
      </c>
      <c r="AL41">
        <v>1.35</v>
      </c>
      <c r="AM41">
        <v>0</v>
      </c>
      <c r="AN41">
        <v>0.6</v>
      </c>
      <c r="AO41">
        <v>0</v>
      </c>
      <c r="AP41">
        <v>0</v>
      </c>
      <c r="AQ41">
        <v>43.09</v>
      </c>
      <c r="AR41">
        <v>3.18</v>
      </c>
      <c r="AS41">
        <v>10.35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2167.9699999999998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599.61</v>
      </c>
      <c r="L42">
        <v>334.6</v>
      </c>
      <c r="M42">
        <v>88.49</v>
      </c>
      <c r="N42">
        <v>114.22</v>
      </c>
      <c r="O42">
        <v>59.79</v>
      </c>
      <c r="P42">
        <v>100.17</v>
      </c>
      <c r="Q42">
        <v>9.89</v>
      </c>
      <c r="R42">
        <v>40.770000000000003</v>
      </c>
      <c r="S42">
        <v>25.39</v>
      </c>
      <c r="T42">
        <v>0</v>
      </c>
      <c r="U42">
        <v>324.61</v>
      </c>
      <c r="V42">
        <v>18.98</v>
      </c>
      <c r="W42">
        <v>32.4</v>
      </c>
      <c r="X42">
        <v>142.63</v>
      </c>
      <c r="Y42">
        <v>0</v>
      </c>
      <c r="Z42">
        <v>0</v>
      </c>
      <c r="AA42">
        <v>0</v>
      </c>
      <c r="AB42">
        <v>12.67</v>
      </c>
      <c r="AC42">
        <v>18.64</v>
      </c>
      <c r="AD42">
        <v>0</v>
      </c>
      <c r="AE42">
        <v>0</v>
      </c>
      <c r="AF42">
        <v>17.07</v>
      </c>
      <c r="AG42">
        <v>42.12</v>
      </c>
      <c r="AH42">
        <v>0</v>
      </c>
      <c r="AI42">
        <v>0</v>
      </c>
      <c r="AJ42">
        <v>0</v>
      </c>
      <c r="AK42">
        <v>51.02</v>
      </c>
      <c r="AL42">
        <v>1.35</v>
      </c>
      <c r="AM42">
        <v>0</v>
      </c>
      <c r="AN42">
        <v>0.6</v>
      </c>
      <c r="AO42">
        <v>0</v>
      </c>
      <c r="AP42">
        <v>0</v>
      </c>
      <c r="AQ42">
        <v>43.09</v>
      </c>
      <c r="AR42">
        <v>25.48</v>
      </c>
      <c r="AS42">
        <v>10.35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2133.1800000000003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462.01</v>
      </c>
      <c r="L43">
        <v>334.6</v>
      </c>
      <c r="M43">
        <v>88.49</v>
      </c>
      <c r="N43">
        <v>114.22</v>
      </c>
      <c r="O43">
        <v>59.79</v>
      </c>
      <c r="P43">
        <v>100.17</v>
      </c>
      <c r="Q43">
        <v>9.89</v>
      </c>
      <c r="R43">
        <v>40.770000000000003</v>
      </c>
      <c r="S43">
        <v>25.39</v>
      </c>
      <c r="T43">
        <v>0</v>
      </c>
      <c r="U43">
        <v>324.61</v>
      </c>
      <c r="V43">
        <v>18.98</v>
      </c>
      <c r="W43">
        <v>32.4</v>
      </c>
      <c r="X43">
        <v>142.63</v>
      </c>
      <c r="Y43">
        <v>0</v>
      </c>
      <c r="Z43">
        <v>0</v>
      </c>
      <c r="AA43">
        <v>0</v>
      </c>
      <c r="AB43">
        <v>25.33</v>
      </c>
      <c r="AC43">
        <v>9.31</v>
      </c>
      <c r="AD43">
        <v>0</v>
      </c>
      <c r="AE43">
        <v>0</v>
      </c>
      <c r="AF43">
        <v>8.5299999999999994</v>
      </c>
      <c r="AG43">
        <v>42.12</v>
      </c>
      <c r="AH43">
        <v>0</v>
      </c>
      <c r="AI43">
        <v>0</v>
      </c>
      <c r="AJ43">
        <v>0</v>
      </c>
      <c r="AK43">
        <v>51.02</v>
      </c>
      <c r="AL43">
        <v>1.35</v>
      </c>
      <c r="AM43">
        <v>0</v>
      </c>
      <c r="AN43">
        <v>0.6</v>
      </c>
      <c r="AO43">
        <v>0</v>
      </c>
      <c r="AP43">
        <v>0</v>
      </c>
      <c r="AQ43">
        <v>43.09</v>
      </c>
      <c r="AR43">
        <v>25.48</v>
      </c>
      <c r="AS43">
        <v>10.35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1990.3700000000001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385.07</v>
      </c>
      <c r="L44">
        <v>318.5</v>
      </c>
      <c r="M44">
        <v>88.49</v>
      </c>
      <c r="N44">
        <v>114.22</v>
      </c>
      <c r="O44">
        <v>59.79</v>
      </c>
      <c r="P44">
        <v>100.17</v>
      </c>
      <c r="Q44">
        <v>9.89</v>
      </c>
      <c r="R44">
        <v>40.770000000000003</v>
      </c>
      <c r="S44">
        <v>25.39</v>
      </c>
      <c r="T44">
        <v>0</v>
      </c>
      <c r="U44">
        <v>324.61</v>
      </c>
      <c r="V44">
        <v>18.98</v>
      </c>
      <c r="W44">
        <v>32.4</v>
      </c>
      <c r="X44">
        <v>142.63</v>
      </c>
      <c r="Y44">
        <v>0</v>
      </c>
      <c r="Z44">
        <v>0</v>
      </c>
      <c r="AA44">
        <v>0</v>
      </c>
      <c r="AB44">
        <v>25.33</v>
      </c>
      <c r="AC44">
        <v>9.31</v>
      </c>
      <c r="AD44">
        <v>0</v>
      </c>
      <c r="AE44">
        <v>0</v>
      </c>
      <c r="AF44">
        <v>8.5299999999999994</v>
      </c>
      <c r="AG44">
        <v>42.12</v>
      </c>
      <c r="AH44">
        <v>0</v>
      </c>
      <c r="AI44">
        <v>0</v>
      </c>
      <c r="AJ44">
        <v>0</v>
      </c>
      <c r="AK44">
        <v>51.02</v>
      </c>
      <c r="AL44">
        <v>1.35</v>
      </c>
      <c r="AM44">
        <v>0</v>
      </c>
      <c r="AN44">
        <v>0.6</v>
      </c>
      <c r="AO44">
        <v>0</v>
      </c>
      <c r="AP44">
        <v>0</v>
      </c>
      <c r="AQ44">
        <v>43.09</v>
      </c>
      <c r="AR44">
        <v>25.48</v>
      </c>
      <c r="AS44">
        <v>10.35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1897.3299999999997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365.83</v>
      </c>
      <c r="L45">
        <v>316.36</v>
      </c>
      <c r="M45">
        <v>88.49</v>
      </c>
      <c r="N45">
        <v>114.22</v>
      </c>
      <c r="O45">
        <v>59.79</v>
      </c>
      <c r="P45">
        <v>100.17</v>
      </c>
      <c r="Q45">
        <v>8.82</v>
      </c>
      <c r="R45">
        <v>32.72</v>
      </c>
      <c r="S45">
        <v>20.5</v>
      </c>
      <c r="T45">
        <v>0</v>
      </c>
      <c r="U45">
        <v>324.61</v>
      </c>
      <c r="V45">
        <v>18.98</v>
      </c>
      <c r="W45">
        <v>32.4</v>
      </c>
      <c r="X45">
        <v>142.63</v>
      </c>
      <c r="Y45">
        <v>0</v>
      </c>
      <c r="Z45">
        <v>0</v>
      </c>
      <c r="AA45">
        <v>0</v>
      </c>
      <c r="AB45">
        <v>25.33</v>
      </c>
      <c r="AC45">
        <v>9.31</v>
      </c>
      <c r="AD45">
        <v>0</v>
      </c>
      <c r="AE45">
        <v>0</v>
      </c>
      <c r="AF45">
        <v>8.5299999999999994</v>
      </c>
      <c r="AG45">
        <v>42.12</v>
      </c>
      <c r="AH45">
        <v>0</v>
      </c>
      <c r="AI45">
        <v>0</v>
      </c>
      <c r="AJ45">
        <v>0</v>
      </c>
      <c r="AK45">
        <v>51.02</v>
      </c>
      <c r="AL45">
        <v>1.35</v>
      </c>
      <c r="AM45">
        <v>0</v>
      </c>
      <c r="AN45">
        <v>0.6</v>
      </c>
      <c r="AO45">
        <v>0</v>
      </c>
      <c r="AP45">
        <v>0</v>
      </c>
      <c r="AQ45">
        <v>28.72</v>
      </c>
      <c r="AR45">
        <v>3.18</v>
      </c>
      <c r="AS45">
        <v>10.35</v>
      </c>
      <c r="AT45">
        <v>18.09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1824.12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361.78</v>
      </c>
      <c r="L46">
        <v>316.36</v>
      </c>
      <c r="M46">
        <v>88.49</v>
      </c>
      <c r="N46">
        <v>114.22</v>
      </c>
      <c r="O46">
        <v>59.79</v>
      </c>
      <c r="P46">
        <v>100.17</v>
      </c>
      <c r="Q46">
        <v>7.94</v>
      </c>
      <c r="R46">
        <v>32.72</v>
      </c>
      <c r="S46">
        <v>20.5</v>
      </c>
      <c r="T46">
        <v>0</v>
      </c>
      <c r="U46">
        <v>324.61</v>
      </c>
      <c r="V46">
        <v>18.98</v>
      </c>
      <c r="W46">
        <v>32.4</v>
      </c>
      <c r="X46">
        <v>142.63</v>
      </c>
      <c r="Y46">
        <v>0</v>
      </c>
      <c r="Z46">
        <v>0</v>
      </c>
      <c r="AA46">
        <v>0</v>
      </c>
      <c r="AB46">
        <v>12.67</v>
      </c>
      <c r="AC46">
        <v>9.31</v>
      </c>
      <c r="AD46">
        <v>0</v>
      </c>
      <c r="AE46">
        <v>0</v>
      </c>
      <c r="AF46">
        <v>8.5299999999999994</v>
      </c>
      <c r="AG46">
        <v>42.12</v>
      </c>
      <c r="AH46">
        <v>0</v>
      </c>
      <c r="AI46">
        <v>0</v>
      </c>
      <c r="AJ46">
        <v>0</v>
      </c>
      <c r="AK46">
        <v>51.02</v>
      </c>
      <c r="AL46">
        <v>1.35</v>
      </c>
      <c r="AM46">
        <v>0</v>
      </c>
      <c r="AN46">
        <v>0.6</v>
      </c>
      <c r="AO46">
        <v>0</v>
      </c>
      <c r="AP46">
        <v>0</v>
      </c>
      <c r="AQ46">
        <v>28.72</v>
      </c>
      <c r="AR46">
        <v>3.18</v>
      </c>
      <c r="AS46">
        <v>10.35</v>
      </c>
      <c r="AT46">
        <v>17.21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1805.6499999999999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361.78</v>
      </c>
      <c r="L47">
        <v>316.36</v>
      </c>
      <c r="M47">
        <v>88.49</v>
      </c>
      <c r="N47">
        <v>114.22</v>
      </c>
      <c r="O47">
        <v>59.79</v>
      </c>
      <c r="P47">
        <v>100.17</v>
      </c>
      <c r="Q47">
        <v>7.94</v>
      </c>
      <c r="R47">
        <v>32.72</v>
      </c>
      <c r="S47">
        <v>20.5</v>
      </c>
      <c r="T47">
        <v>0</v>
      </c>
      <c r="U47">
        <v>324.61</v>
      </c>
      <c r="V47">
        <v>18.98</v>
      </c>
      <c r="W47">
        <v>32.4</v>
      </c>
      <c r="X47">
        <v>142.63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42.12</v>
      </c>
      <c r="AH47">
        <v>0</v>
      </c>
      <c r="AI47">
        <v>0</v>
      </c>
      <c r="AJ47">
        <v>0</v>
      </c>
      <c r="AK47">
        <v>51.02</v>
      </c>
      <c r="AL47">
        <v>1.35</v>
      </c>
      <c r="AM47">
        <v>0</v>
      </c>
      <c r="AN47">
        <v>0.6</v>
      </c>
      <c r="AO47">
        <v>0</v>
      </c>
      <c r="AP47">
        <v>0</v>
      </c>
      <c r="AQ47">
        <v>28.72</v>
      </c>
      <c r="AR47">
        <v>8.49</v>
      </c>
      <c r="AS47">
        <v>4.1500000000000004</v>
      </c>
      <c r="AT47">
        <v>18.18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1783.75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361.78</v>
      </c>
      <c r="L48">
        <v>279.69</v>
      </c>
      <c r="M48">
        <v>88.49</v>
      </c>
      <c r="N48">
        <v>114.22</v>
      </c>
      <c r="O48">
        <v>59.79</v>
      </c>
      <c r="P48">
        <v>100.17</v>
      </c>
      <c r="Q48">
        <v>7.94</v>
      </c>
      <c r="R48">
        <v>32.72</v>
      </c>
      <c r="S48">
        <v>20.5</v>
      </c>
      <c r="T48">
        <v>0</v>
      </c>
      <c r="U48">
        <v>324.61</v>
      </c>
      <c r="V48">
        <v>18.98</v>
      </c>
      <c r="W48">
        <v>32.4</v>
      </c>
      <c r="X48">
        <v>142.63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42.12</v>
      </c>
      <c r="AH48">
        <v>0</v>
      </c>
      <c r="AI48">
        <v>0</v>
      </c>
      <c r="AJ48">
        <v>0</v>
      </c>
      <c r="AK48">
        <v>51.02</v>
      </c>
      <c r="AL48">
        <v>1.35</v>
      </c>
      <c r="AM48">
        <v>0</v>
      </c>
      <c r="AN48">
        <v>0.6</v>
      </c>
      <c r="AO48">
        <v>0</v>
      </c>
      <c r="AP48">
        <v>0</v>
      </c>
      <c r="AQ48">
        <v>28.72</v>
      </c>
      <c r="AR48">
        <v>8.49</v>
      </c>
      <c r="AS48">
        <v>4.1500000000000004</v>
      </c>
      <c r="AT48">
        <v>16.55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1745.4499999999998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361.78</v>
      </c>
      <c r="L49">
        <v>229.93</v>
      </c>
      <c r="M49">
        <v>88.49</v>
      </c>
      <c r="N49">
        <v>114.22</v>
      </c>
      <c r="O49">
        <v>59.79</v>
      </c>
      <c r="P49">
        <v>100.17</v>
      </c>
      <c r="Q49">
        <v>6.58</v>
      </c>
      <c r="R49">
        <v>27.09</v>
      </c>
      <c r="S49">
        <v>17.91</v>
      </c>
      <c r="T49">
        <v>0</v>
      </c>
      <c r="U49">
        <v>324.61</v>
      </c>
      <c r="V49">
        <v>16.53</v>
      </c>
      <c r="W49">
        <v>32.4</v>
      </c>
      <c r="X49">
        <v>142.63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42.12</v>
      </c>
      <c r="AH49">
        <v>0</v>
      </c>
      <c r="AI49">
        <v>0</v>
      </c>
      <c r="AJ49">
        <v>0</v>
      </c>
      <c r="AK49">
        <v>51.02</v>
      </c>
      <c r="AL49">
        <v>1.35</v>
      </c>
      <c r="AM49">
        <v>0</v>
      </c>
      <c r="AN49">
        <v>0.52</v>
      </c>
      <c r="AO49">
        <v>0</v>
      </c>
      <c r="AP49">
        <v>0</v>
      </c>
      <c r="AQ49">
        <v>28.72</v>
      </c>
      <c r="AR49">
        <v>8.49</v>
      </c>
      <c r="AS49">
        <v>4.1500000000000004</v>
      </c>
      <c r="AT49">
        <v>19.239999999999998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1686.27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361.78</v>
      </c>
      <c r="L50">
        <v>229.93</v>
      </c>
      <c r="M50">
        <v>88.49</v>
      </c>
      <c r="N50">
        <v>114.22</v>
      </c>
      <c r="O50">
        <v>59.79</v>
      </c>
      <c r="P50">
        <v>100.17</v>
      </c>
      <c r="Q50">
        <v>6.58</v>
      </c>
      <c r="R50">
        <v>27.09</v>
      </c>
      <c r="S50">
        <v>16.989999999999998</v>
      </c>
      <c r="T50">
        <v>0</v>
      </c>
      <c r="U50">
        <v>324.61</v>
      </c>
      <c r="V50">
        <v>16.53</v>
      </c>
      <c r="W50">
        <v>32.4</v>
      </c>
      <c r="X50">
        <v>142.63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42.12</v>
      </c>
      <c r="AH50">
        <v>0</v>
      </c>
      <c r="AI50">
        <v>0</v>
      </c>
      <c r="AJ50">
        <v>0</v>
      </c>
      <c r="AK50">
        <v>51.02</v>
      </c>
      <c r="AL50">
        <v>1.35</v>
      </c>
      <c r="AM50">
        <v>0</v>
      </c>
      <c r="AN50">
        <v>0.52</v>
      </c>
      <c r="AO50">
        <v>0</v>
      </c>
      <c r="AP50">
        <v>0</v>
      </c>
      <c r="AQ50">
        <v>28.72</v>
      </c>
      <c r="AR50">
        <v>8.49</v>
      </c>
      <c r="AS50">
        <v>4.1500000000000004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1685.35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361.78</v>
      </c>
      <c r="L51">
        <v>229.93</v>
      </c>
      <c r="M51">
        <v>80.099999999999994</v>
      </c>
      <c r="N51">
        <v>103.23</v>
      </c>
      <c r="O51">
        <v>59.79</v>
      </c>
      <c r="P51">
        <v>100.17</v>
      </c>
      <c r="Q51">
        <v>5.77</v>
      </c>
      <c r="R51">
        <v>22.42</v>
      </c>
      <c r="S51">
        <v>14.23</v>
      </c>
      <c r="T51">
        <v>0</v>
      </c>
      <c r="U51">
        <v>324.61</v>
      </c>
      <c r="V51">
        <v>12.81</v>
      </c>
      <c r="W51">
        <v>27.92</v>
      </c>
      <c r="X51">
        <v>122.92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42.12</v>
      </c>
      <c r="AH51">
        <v>0</v>
      </c>
      <c r="AI51">
        <v>0</v>
      </c>
      <c r="AJ51">
        <v>0</v>
      </c>
      <c r="AK51">
        <v>51.02</v>
      </c>
      <c r="AL51">
        <v>1.35</v>
      </c>
      <c r="AM51">
        <v>0</v>
      </c>
      <c r="AN51">
        <v>0.52</v>
      </c>
      <c r="AO51">
        <v>0</v>
      </c>
      <c r="AP51">
        <v>0</v>
      </c>
      <c r="AQ51">
        <v>28.6</v>
      </c>
      <c r="AR51">
        <v>1.07</v>
      </c>
      <c r="AS51">
        <v>4.1500000000000004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1622.2799999999997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361.78</v>
      </c>
      <c r="L52">
        <v>229.93</v>
      </c>
      <c r="M52">
        <v>76.260000000000005</v>
      </c>
      <c r="N52">
        <v>98.45</v>
      </c>
      <c r="O52">
        <v>59.79</v>
      </c>
      <c r="P52">
        <v>100.17</v>
      </c>
      <c r="Q52">
        <v>5.77</v>
      </c>
      <c r="R52">
        <v>22.42</v>
      </c>
      <c r="S52">
        <v>14.23</v>
      </c>
      <c r="T52">
        <v>0</v>
      </c>
      <c r="U52">
        <v>324.61</v>
      </c>
      <c r="V52">
        <v>12.81</v>
      </c>
      <c r="W52">
        <v>27.92</v>
      </c>
      <c r="X52">
        <v>122.92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42.12</v>
      </c>
      <c r="AH52">
        <v>0</v>
      </c>
      <c r="AI52">
        <v>0</v>
      </c>
      <c r="AJ52">
        <v>0</v>
      </c>
      <c r="AK52">
        <v>51.02</v>
      </c>
      <c r="AL52">
        <v>1.35</v>
      </c>
      <c r="AM52">
        <v>0</v>
      </c>
      <c r="AN52">
        <v>0.52</v>
      </c>
      <c r="AO52">
        <v>0</v>
      </c>
      <c r="AP52">
        <v>0</v>
      </c>
      <c r="AQ52">
        <v>14.3</v>
      </c>
      <c r="AR52">
        <v>1.07</v>
      </c>
      <c r="AS52">
        <v>4.1500000000000004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1599.3599999999997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361.78</v>
      </c>
      <c r="L53">
        <v>229.93</v>
      </c>
      <c r="M53">
        <v>76.260000000000005</v>
      </c>
      <c r="N53">
        <v>98.45</v>
      </c>
      <c r="O53">
        <v>59.79</v>
      </c>
      <c r="P53">
        <v>100.17</v>
      </c>
      <c r="Q53">
        <v>5.77</v>
      </c>
      <c r="R53">
        <v>22.42</v>
      </c>
      <c r="S53">
        <v>14.23</v>
      </c>
      <c r="T53">
        <v>0</v>
      </c>
      <c r="U53">
        <v>324.61</v>
      </c>
      <c r="V53">
        <v>12.81</v>
      </c>
      <c r="W53">
        <v>21.58</v>
      </c>
      <c r="X53">
        <v>122.92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42.12</v>
      </c>
      <c r="AH53">
        <v>0</v>
      </c>
      <c r="AI53">
        <v>0</v>
      </c>
      <c r="AJ53">
        <v>0</v>
      </c>
      <c r="AK53">
        <v>51.02</v>
      </c>
      <c r="AL53">
        <v>1.35</v>
      </c>
      <c r="AM53">
        <v>0</v>
      </c>
      <c r="AN53">
        <v>0.52</v>
      </c>
      <c r="AO53">
        <v>0</v>
      </c>
      <c r="AP53">
        <v>0</v>
      </c>
      <c r="AQ53">
        <v>14.3</v>
      </c>
      <c r="AR53">
        <v>1.07</v>
      </c>
      <c r="AS53">
        <v>4.1500000000000004</v>
      </c>
      <c r="AT53">
        <v>19.22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1592.9999999999995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361.78</v>
      </c>
      <c r="L54">
        <v>229.93</v>
      </c>
      <c r="M54">
        <v>76.260000000000005</v>
      </c>
      <c r="N54">
        <v>98.45</v>
      </c>
      <c r="O54">
        <v>59.79</v>
      </c>
      <c r="P54">
        <v>100.17</v>
      </c>
      <c r="Q54">
        <v>5.77</v>
      </c>
      <c r="R54">
        <v>22.42</v>
      </c>
      <c r="S54">
        <v>14.23</v>
      </c>
      <c r="T54">
        <v>0</v>
      </c>
      <c r="U54">
        <v>324.61</v>
      </c>
      <c r="V54">
        <v>12.81</v>
      </c>
      <c r="W54">
        <v>21.58</v>
      </c>
      <c r="X54">
        <v>122.92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42.12</v>
      </c>
      <c r="AH54">
        <v>0</v>
      </c>
      <c r="AI54">
        <v>0</v>
      </c>
      <c r="AJ54">
        <v>0</v>
      </c>
      <c r="AK54">
        <v>51.02</v>
      </c>
      <c r="AL54">
        <v>1.35</v>
      </c>
      <c r="AM54">
        <v>0</v>
      </c>
      <c r="AN54">
        <v>0.52</v>
      </c>
      <c r="AO54">
        <v>0</v>
      </c>
      <c r="AP54">
        <v>0</v>
      </c>
      <c r="AQ54">
        <v>0</v>
      </c>
      <c r="AR54">
        <v>1.07</v>
      </c>
      <c r="AS54">
        <v>4.1500000000000004</v>
      </c>
      <c r="AT54">
        <v>18.91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1578.3899999999996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361.78</v>
      </c>
      <c r="L55">
        <v>229.93</v>
      </c>
      <c r="M55">
        <v>76.260000000000005</v>
      </c>
      <c r="N55">
        <v>98.45</v>
      </c>
      <c r="O55">
        <v>59.79</v>
      </c>
      <c r="P55">
        <v>86.34</v>
      </c>
      <c r="Q55">
        <v>5.77</v>
      </c>
      <c r="R55">
        <v>22.42</v>
      </c>
      <c r="S55">
        <v>14.23</v>
      </c>
      <c r="T55">
        <v>0</v>
      </c>
      <c r="U55">
        <v>324.61</v>
      </c>
      <c r="V55">
        <v>11</v>
      </c>
      <c r="W55">
        <v>21.58</v>
      </c>
      <c r="X55">
        <v>93.49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42.12</v>
      </c>
      <c r="AH55">
        <v>0</v>
      </c>
      <c r="AI55">
        <v>0</v>
      </c>
      <c r="AJ55">
        <v>0</v>
      </c>
      <c r="AK55">
        <v>51.02</v>
      </c>
      <c r="AL55">
        <v>1.35</v>
      </c>
      <c r="AM55">
        <v>0</v>
      </c>
      <c r="AN55">
        <v>0.52</v>
      </c>
      <c r="AO55">
        <v>0</v>
      </c>
      <c r="AP55">
        <v>0</v>
      </c>
      <c r="AQ55">
        <v>0</v>
      </c>
      <c r="AR55">
        <v>1.07</v>
      </c>
      <c r="AS55">
        <v>4.1500000000000004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1533.6499999999996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361.78</v>
      </c>
      <c r="L56">
        <v>229.93</v>
      </c>
      <c r="M56">
        <v>76.260000000000005</v>
      </c>
      <c r="N56">
        <v>98.45</v>
      </c>
      <c r="O56">
        <v>59.79</v>
      </c>
      <c r="P56">
        <v>86.34</v>
      </c>
      <c r="Q56">
        <v>5.77</v>
      </c>
      <c r="R56">
        <v>22.42</v>
      </c>
      <c r="S56">
        <v>14.23</v>
      </c>
      <c r="T56">
        <v>0</v>
      </c>
      <c r="U56">
        <v>324.61</v>
      </c>
      <c r="V56">
        <v>11</v>
      </c>
      <c r="W56">
        <v>18.41</v>
      </c>
      <c r="X56">
        <v>78.45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42.12</v>
      </c>
      <c r="AH56">
        <v>0</v>
      </c>
      <c r="AI56">
        <v>0</v>
      </c>
      <c r="AJ56">
        <v>0</v>
      </c>
      <c r="AK56">
        <v>51.02</v>
      </c>
      <c r="AL56">
        <v>1.35</v>
      </c>
      <c r="AM56">
        <v>0</v>
      </c>
      <c r="AN56">
        <v>0.52</v>
      </c>
      <c r="AO56">
        <v>0</v>
      </c>
      <c r="AP56">
        <v>0</v>
      </c>
      <c r="AQ56">
        <v>0</v>
      </c>
      <c r="AR56">
        <v>1.07</v>
      </c>
      <c r="AS56">
        <v>4.1500000000000004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1515.4399999999998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361.78</v>
      </c>
      <c r="L57">
        <v>229.93</v>
      </c>
      <c r="M57">
        <v>49.55</v>
      </c>
      <c r="N57">
        <v>76.17</v>
      </c>
      <c r="O57">
        <v>44.07</v>
      </c>
      <c r="P57">
        <v>77.61</v>
      </c>
      <c r="Q57">
        <v>5.77</v>
      </c>
      <c r="R57">
        <v>22.42</v>
      </c>
      <c r="S57">
        <v>14.23</v>
      </c>
      <c r="T57">
        <v>0</v>
      </c>
      <c r="U57">
        <v>324.61</v>
      </c>
      <c r="V57">
        <v>11</v>
      </c>
      <c r="W57">
        <v>18.41</v>
      </c>
      <c r="X57">
        <v>78.45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42.12</v>
      </c>
      <c r="AH57">
        <v>0</v>
      </c>
      <c r="AI57">
        <v>0</v>
      </c>
      <c r="AJ57">
        <v>0</v>
      </c>
      <c r="AK57">
        <v>51.02</v>
      </c>
      <c r="AL57">
        <v>4.47</v>
      </c>
      <c r="AM57">
        <v>0</v>
      </c>
      <c r="AN57">
        <v>0.52</v>
      </c>
      <c r="AO57">
        <v>0</v>
      </c>
      <c r="AP57">
        <v>0</v>
      </c>
      <c r="AQ57">
        <v>0</v>
      </c>
      <c r="AR57">
        <v>3.18</v>
      </c>
      <c r="AS57">
        <v>4.1500000000000004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1447.23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361.78</v>
      </c>
      <c r="L58">
        <v>229.93</v>
      </c>
      <c r="M58">
        <v>49.55</v>
      </c>
      <c r="N58">
        <v>76.17</v>
      </c>
      <c r="O58">
        <v>44.07</v>
      </c>
      <c r="P58">
        <v>77.61</v>
      </c>
      <c r="Q58">
        <v>5.77</v>
      </c>
      <c r="R58">
        <v>22.42</v>
      </c>
      <c r="S58">
        <v>14.23</v>
      </c>
      <c r="T58">
        <v>0</v>
      </c>
      <c r="U58">
        <v>324.61</v>
      </c>
      <c r="V58">
        <v>11</v>
      </c>
      <c r="W58">
        <v>18.41</v>
      </c>
      <c r="X58">
        <v>78.45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42.12</v>
      </c>
      <c r="AH58">
        <v>0</v>
      </c>
      <c r="AI58">
        <v>0</v>
      </c>
      <c r="AJ58">
        <v>0</v>
      </c>
      <c r="AK58">
        <v>51.02</v>
      </c>
      <c r="AL58">
        <v>26.82</v>
      </c>
      <c r="AM58">
        <v>0</v>
      </c>
      <c r="AN58">
        <v>0.52</v>
      </c>
      <c r="AO58">
        <v>0</v>
      </c>
      <c r="AP58">
        <v>0</v>
      </c>
      <c r="AQ58">
        <v>0</v>
      </c>
      <c r="AR58">
        <v>3.18</v>
      </c>
      <c r="AS58">
        <v>4.1500000000000004</v>
      </c>
      <c r="AT58">
        <v>18.07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1468.4099999999999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328.13</v>
      </c>
      <c r="L59">
        <v>229.93</v>
      </c>
      <c r="M59">
        <v>49.55</v>
      </c>
      <c r="N59">
        <v>76.17</v>
      </c>
      <c r="O59">
        <v>44.07</v>
      </c>
      <c r="P59">
        <v>74.62</v>
      </c>
      <c r="Q59">
        <v>5.77</v>
      </c>
      <c r="R59">
        <v>22.42</v>
      </c>
      <c r="S59">
        <v>14.23</v>
      </c>
      <c r="T59">
        <v>0</v>
      </c>
      <c r="U59">
        <v>324.61</v>
      </c>
      <c r="V59">
        <v>11</v>
      </c>
      <c r="W59">
        <v>18.41</v>
      </c>
      <c r="X59">
        <v>78.45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42.12</v>
      </c>
      <c r="AH59">
        <v>0</v>
      </c>
      <c r="AI59">
        <v>0</v>
      </c>
      <c r="AJ59">
        <v>0</v>
      </c>
      <c r="AK59">
        <v>51.02</v>
      </c>
      <c r="AL59">
        <v>26.82</v>
      </c>
      <c r="AM59">
        <v>0</v>
      </c>
      <c r="AN59">
        <v>0.52</v>
      </c>
      <c r="AO59">
        <v>0</v>
      </c>
      <c r="AP59">
        <v>0</v>
      </c>
      <c r="AQ59">
        <v>12.12</v>
      </c>
      <c r="AR59">
        <v>3.18</v>
      </c>
      <c r="AS59">
        <v>4.1500000000000004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1445.06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284.83999999999997</v>
      </c>
      <c r="L60">
        <v>229.93</v>
      </c>
      <c r="M60">
        <v>49.55</v>
      </c>
      <c r="N60">
        <v>76.17</v>
      </c>
      <c r="O60">
        <v>44.07</v>
      </c>
      <c r="P60">
        <v>74.62</v>
      </c>
      <c r="Q60">
        <v>5.77</v>
      </c>
      <c r="R60">
        <v>22.42</v>
      </c>
      <c r="S60">
        <v>14.23</v>
      </c>
      <c r="T60">
        <v>0</v>
      </c>
      <c r="U60">
        <v>324.61</v>
      </c>
      <c r="V60">
        <v>11</v>
      </c>
      <c r="W60">
        <v>18.41</v>
      </c>
      <c r="X60">
        <v>78.45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42.12</v>
      </c>
      <c r="AH60">
        <v>0</v>
      </c>
      <c r="AI60">
        <v>0</v>
      </c>
      <c r="AJ60">
        <v>0</v>
      </c>
      <c r="AK60">
        <v>51.02</v>
      </c>
      <c r="AL60">
        <v>26.82</v>
      </c>
      <c r="AM60">
        <v>0</v>
      </c>
      <c r="AN60">
        <v>0.52</v>
      </c>
      <c r="AO60">
        <v>0</v>
      </c>
      <c r="AP60">
        <v>0</v>
      </c>
      <c r="AQ60">
        <v>13.7</v>
      </c>
      <c r="AR60">
        <v>3.18</v>
      </c>
      <c r="AS60">
        <v>4.1500000000000004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1403.3500000000001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284.83999999999997</v>
      </c>
      <c r="L61">
        <v>229.93</v>
      </c>
      <c r="M61">
        <v>49.55</v>
      </c>
      <c r="N61">
        <v>76.17</v>
      </c>
      <c r="O61">
        <v>44.07</v>
      </c>
      <c r="P61">
        <v>74.62</v>
      </c>
      <c r="Q61">
        <v>5.77</v>
      </c>
      <c r="R61">
        <v>22.42</v>
      </c>
      <c r="S61">
        <v>14.23</v>
      </c>
      <c r="T61">
        <v>0</v>
      </c>
      <c r="U61">
        <v>335.74</v>
      </c>
      <c r="V61">
        <v>11</v>
      </c>
      <c r="W61">
        <v>18.41</v>
      </c>
      <c r="X61">
        <v>78.45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42.12</v>
      </c>
      <c r="AH61">
        <v>0</v>
      </c>
      <c r="AI61">
        <v>0</v>
      </c>
      <c r="AJ61">
        <v>0</v>
      </c>
      <c r="AK61">
        <v>51.02</v>
      </c>
      <c r="AL61">
        <v>26.82</v>
      </c>
      <c r="AM61">
        <v>0</v>
      </c>
      <c r="AN61">
        <v>0.52</v>
      </c>
      <c r="AO61">
        <v>0</v>
      </c>
      <c r="AP61">
        <v>0</v>
      </c>
      <c r="AQ61">
        <v>28.6</v>
      </c>
      <c r="AR61">
        <v>1.07</v>
      </c>
      <c r="AS61">
        <v>4.1500000000000004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1427.2699999999998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326.05</v>
      </c>
      <c r="L62">
        <v>229.93</v>
      </c>
      <c r="M62">
        <v>49.55</v>
      </c>
      <c r="N62">
        <v>76.17</v>
      </c>
      <c r="O62">
        <v>44.07</v>
      </c>
      <c r="P62">
        <v>74.62</v>
      </c>
      <c r="Q62">
        <v>5.77</v>
      </c>
      <c r="R62">
        <v>22.42</v>
      </c>
      <c r="S62">
        <v>14.23</v>
      </c>
      <c r="T62">
        <v>0</v>
      </c>
      <c r="U62">
        <v>350.98</v>
      </c>
      <c r="V62">
        <v>11</v>
      </c>
      <c r="W62">
        <v>18.41</v>
      </c>
      <c r="X62">
        <v>78.45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42.12</v>
      </c>
      <c r="AH62">
        <v>0</v>
      </c>
      <c r="AI62">
        <v>0</v>
      </c>
      <c r="AJ62">
        <v>0</v>
      </c>
      <c r="AK62">
        <v>51.02</v>
      </c>
      <c r="AL62">
        <v>26.82</v>
      </c>
      <c r="AM62">
        <v>0</v>
      </c>
      <c r="AN62">
        <v>0.52</v>
      </c>
      <c r="AO62">
        <v>0</v>
      </c>
      <c r="AP62">
        <v>0</v>
      </c>
      <c r="AQ62">
        <v>28.6</v>
      </c>
      <c r="AR62">
        <v>1.07</v>
      </c>
      <c r="AS62">
        <v>4.1500000000000004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1483.7199999999998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361.78</v>
      </c>
      <c r="L63">
        <v>229.93</v>
      </c>
      <c r="M63">
        <v>49.55</v>
      </c>
      <c r="N63">
        <v>76.17</v>
      </c>
      <c r="O63">
        <v>44.07</v>
      </c>
      <c r="P63">
        <v>74.62</v>
      </c>
      <c r="Q63">
        <v>5.77</v>
      </c>
      <c r="R63">
        <v>22.42</v>
      </c>
      <c r="S63">
        <v>14.23</v>
      </c>
      <c r="T63">
        <v>0</v>
      </c>
      <c r="U63">
        <v>359.23</v>
      </c>
      <c r="V63">
        <v>11</v>
      </c>
      <c r="W63">
        <v>18.41</v>
      </c>
      <c r="X63">
        <v>78.45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42.12</v>
      </c>
      <c r="AH63">
        <v>0</v>
      </c>
      <c r="AI63">
        <v>0</v>
      </c>
      <c r="AJ63">
        <v>0</v>
      </c>
      <c r="AK63">
        <v>51.02</v>
      </c>
      <c r="AL63">
        <v>26.82</v>
      </c>
      <c r="AM63">
        <v>0</v>
      </c>
      <c r="AN63">
        <v>0.52</v>
      </c>
      <c r="AO63">
        <v>0</v>
      </c>
      <c r="AP63">
        <v>0</v>
      </c>
      <c r="AQ63">
        <v>28.6</v>
      </c>
      <c r="AR63">
        <v>1.07</v>
      </c>
      <c r="AS63">
        <v>4.1500000000000004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1527.6999999999998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361.78</v>
      </c>
      <c r="L64">
        <v>229.93</v>
      </c>
      <c r="M64">
        <v>49.55</v>
      </c>
      <c r="N64">
        <v>76.17</v>
      </c>
      <c r="O64">
        <v>44.07</v>
      </c>
      <c r="P64">
        <v>74.62</v>
      </c>
      <c r="Q64">
        <v>5.77</v>
      </c>
      <c r="R64">
        <v>22.42</v>
      </c>
      <c r="S64">
        <v>14.23</v>
      </c>
      <c r="T64">
        <v>0</v>
      </c>
      <c r="U64">
        <v>366.81</v>
      </c>
      <c r="V64">
        <v>11</v>
      </c>
      <c r="W64">
        <v>18.41</v>
      </c>
      <c r="X64">
        <v>78.45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42.12</v>
      </c>
      <c r="AH64">
        <v>0</v>
      </c>
      <c r="AI64">
        <v>0</v>
      </c>
      <c r="AJ64">
        <v>0</v>
      </c>
      <c r="AK64">
        <v>51.02</v>
      </c>
      <c r="AL64">
        <v>4.47</v>
      </c>
      <c r="AM64">
        <v>0</v>
      </c>
      <c r="AN64">
        <v>0.52</v>
      </c>
      <c r="AO64">
        <v>0</v>
      </c>
      <c r="AP64">
        <v>0</v>
      </c>
      <c r="AQ64">
        <v>28.6</v>
      </c>
      <c r="AR64">
        <v>1.07</v>
      </c>
      <c r="AS64">
        <v>4.1500000000000004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1512.9299999999998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361.78</v>
      </c>
      <c r="L65">
        <v>229.93</v>
      </c>
      <c r="M65">
        <v>49.55</v>
      </c>
      <c r="N65">
        <v>76.17</v>
      </c>
      <c r="O65">
        <v>44.07</v>
      </c>
      <c r="P65">
        <v>74.62</v>
      </c>
      <c r="Q65">
        <v>5.77</v>
      </c>
      <c r="R65">
        <v>22.42</v>
      </c>
      <c r="S65">
        <v>14.23</v>
      </c>
      <c r="T65">
        <v>0</v>
      </c>
      <c r="U65">
        <v>374.38</v>
      </c>
      <c r="V65">
        <v>11</v>
      </c>
      <c r="W65">
        <v>18.41</v>
      </c>
      <c r="X65">
        <v>78.45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42.12</v>
      </c>
      <c r="AH65">
        <v>0</v>
      </c>
      <c r="AI65">
        <v>0</v>
      </c>
      <c r="AJ65">
        <v>0</v>
      </c>
      <c r="AK65">
        <v>51.02</v>
      </c>
      <c r="AL65">
        <v>1.35</v>
      </c>
      <c r="AM65">
        <v>0</v>
      </c>
      <c r="AN65">
        <v>0.52</v>
      </c>
      <c r="AO65">
        <v>0</v>
      </c>
      <c r="AP65">
        <v>0.24</v>
      </c>
      <c r="AQ65">
        <v>42.91</v>
      </c>
      <c r="AR65">
        <v>1.07</v>
      </c>
      <c r="AS65">
        <v>4.1500000000000004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1531.93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361.78</v>
      </c>
      <c r="L66">
        <v>229.93</v>
      </c>
      <c r="M66">
        <v>49.55</v>
      </c>
      <c r="N66">
        <v>76.17</v>
      </c>
      <c r="O66">
        <v>44.07</v>
      </c>
      <c r="P66">
        <v>74.62</v>
      </c>
      <c r="Q66">
        <v>5.77</v>
      </c>
      <c r="R66">
        <v>22.42</v>
      </c>
      <c r="S66">
        <v>14.23</v>
      </c>
      <c r="T66">
        <v>0</v>
      </c>
      <c r="U66">
        <v>381.95</v>
      </c>
      <c r="V66">
        <v>11</v>
      </c>
      <c r="W66">
        <v>18.41</v>
      </c>
      <c r="X66">
        <v>78.45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42.12</v>
      </c>
      <c r="AH66">
        <v>0</v>
      </c>
      <c r="AI66">
        <v>0</v>
      </c>
      <c r="AJ66">
        <v>0</v>
      </c>
      <c r="AK66">
        <v>51.02</v>
      </c>
      <c r="AL66">
        <v>1.35</v>
      </c>
      <c r="AM66">
        <v>0</v>
      </c>
      <c r="AN66">
        <v>0.52</v>
      </c>
      <c r="AO66">
        <v>0</v>
      </c>
      <c r="AP66">
        <v>0.24</v>
      </c>
      <c r="AQ66">
        <v>42.91</v>
      </c>
      <c r="AR66">
        <v>1.07</v>
      </c>
      <c r="AS66">
        <v>4.1500000000000004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1539.5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361.78</v>
      </c>
      <c r="L67">
        <v>229.93</v>
      </c>
      <c r="M67">
        <v>72.7</v>
      </c>
      <c r="N67">
        <v>98.19</v>
      </c>
      <c r="O67">
        <v>59.79</v>
      </c>
      <c r="P67">
        <v>82.15</v>
      </c>
      <c r="Q67">
        <v>5.77</v>
      </c>
      <c r="R67">
        <v>22.42</v>
      </c>
      <c r="S67">
        <v>14.23</v>
      </c>
      <c r="T67">
        <v>0</v>
      </c>
      <c r="U67">
        <v>389.53</v>
      </c>
      <c r="V67">
        <v>11</v>
      </c>
      <c r="W67">
        <v>18.41</v>
      </c>
      <c r="X67">
        <v>78.45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42.12</v>
      </c>
      <c r="AH67">
        <v>0</v>
      </c>
      <c r="AI67">
        <v>0</v>
      </c>
      <c r="AJ67">
        <v>0</v>
      </c>
      <c r="AK67">
        <v>51.02</v>
      </c>
      <c r="AL67">
        <v>1.35</v>
      </c>
      <c r="AM67">
        <v>0</v>
      </c>
      <c r="AN67">
        <v>0.52</v>
      </c>
      <c r="AO67">
        <v>0</v>
      </c>
      <c r="AP67">
        <v>0.24</v>
      </c>
      <c r="AQ67">
        <v>42.91</v>
      </c>
      <c r="AR67">
        <v>0.85</v>
      </c>
      <c r="AS67">
        <v>4.1500000000000004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1615.28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361.78</v>
      </c>
      <c r="L68">
        <v>229.93</v>
      </c>
      <c r="M68">
        <v>76.260000000000005</v>
      </c>
      <c r="N68">
        <v>98.45</v>
      </c>
      <c r="O68">
        <v>59.79</v>
      </c>
      <c r="P68">
        <v>82.16</v>
      </c>
      <c r="Q68">
        <v>5.77</v>
      </c>
      <c r="R68">
        <v>22.42</v>
      </c>
      <c r="S68">
        <v>14.23</v>
      </c>
      <c r="T68">
        <v>0</v>
      </c>
      <c r="U68">
        <v>394.93</v>
      </c>
      <c r="V68">
        <v>11</v>
      </c>
      <c r="W68">
        <v>18.41</v>
      </c>
      <c r="X68">
        <v>78.45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42.12</v>
      </c>
      <c r="AH68">
        <v>0</v>
      </c>
      <c r="AI68">
        <v>0</v>
      </c>
      <c r="AJ68">
        <v>0</v>
      </c>
      <c r="AK68">
        <v>51.02</v>
      </c>
      <c r="AL68">
        <v>1.35</v>
      </c>
      <c r="AM68">
        <v>0</v>
      </c>
      <c r="AN68">
        <v>0.52</v>
      </c>
      <c r="AO68">
        <v>0</v>
      </c>
      <c r="AP68">
        <v>0.24</v>
      </c>
      <c r="AQ68">
        <v>42.91</v>
      </c>
      <c r="AR68">
        <v>0.85</v>
      </c>
      <c r="AS68">
        <v>4.1500000000000004</v>
      </c>
      <c r="AT68">
        <v>18.75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1624.02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361.78</v>
      </c>
      <c r="L69">
        <v>229.93</v>
      </c>
      <c r="M69">
        <v>88.49</v>
      </c>
      <c r="N69">
        <v>114.22</v>
      </c>
      <c r="O69">
        <v>59.79</v>
      </c>
      <c r="P69">
        <v>94.14</v>
      </c>
      <c r="Q69">
        <v>6.31</v>
      </c>
      <c r="R69">
        <v>25.34</v>
      </c>
      <c r="S69">
        <v>16.93</v>
      </c>
      <c r="T69">
        <v>0</v>
      </c>
      <c r="U69">
        <v>394.93</v>
      </c>
      <c r="V69">
        <v>17.13</v>
      </c>
      <c r="W69">
        <v>32.4</v>
      </c>
      <c r="X69">
        <v>123.28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</v>
      </c>
      <c r="AF69">
        <v>8.5299999999999994</v>
      </c>
      <c r="AG69">
        <v>42.12</v>
      </c>
      <c r="AH69">
        <v>20.04</v>
      </c>
      <c r="AI69">
        <v>0</v>
      </c>
      <c r="AJ69">
        <v>0</v>
      </c>
      <c r="AK69">
        <v>51.02</v>
      </c>
      <c r="AL69">
        <v>1.35</v>
      </c>
      <c r="AM69">
        <v>0</v>
      </c>
      <c r="AN69">
        <v>0.52</v>
      </c>
      <c r="AO69">
        <v>0</v>
      </c>
      <c r="AP69">
        <v>0.24</v>
      </c>
      <c r="AQ69">
        <v>42.91</v>
      </c>
      <c r="AR69">
        <v>0.85</v>
      </c>
      <c r="AS69">
        <v>4.1500000000000004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1771.4899999999998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361.78</v>
      </c>
      <c r="L70">
        <v>229.93</v>
      </c>
      <c r="M70">
        <v>80.599999999999994</v>
      </c>
      <c r="N70">
        <v>114.22</v>
      </c>
      <c r="O70">
        <v>59.79</v>
      </c>
      <c r="P70">
        <v>94.14</v>
      </c>
      <c r="Q70">
        <v>6.31</v>
      </c>
      <c r="R70">
        <v>27.91</v>
      </c>
      <c r="S70">
        <v>17.75</v>
      </c>
      <c r="T70">
        <v>0</v>
      </c>
      <c r="U70">
        <v>394.93</v>
      </c>
      <c r="V70">
        <v>17.13</v>
      </c>
      <c r="W70">
        <v>32.4</v>
      </c>
      <c r="X70">
        <v>141.25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</v>
      </c>
      <c r="AF70">
        <v>8.5299999999999994</v>
      </c>
      <c r="AG70">
        <v>42.12</v>
      </c>
      <c r="AH70">
        <v>40.08</v>
      </c>
      <c r="AI70">
        <v>0</v>
      </c>
      <c r="AJ70">
        <v>0</v>
      </c>
      <c r="AK70">
        <v>51.02</v>
      </c>
      <c r="AL70">
        <v>1.35</v>
      </c>
      <c r="AM70">
        <v>0</v>
      </c>
      <c r="AN70">
        <v>0.52</v>
      </c>
      <c r="AO70">
        <v>0</v>
      </c>
      <c r="AP70">
        <v>0.24</v>
      </c>
      <c r="AQ70">
        <v>42.91</v>
      </c>
      <c r="AR70">
        <v>0.85</v>
      </c>
      <c r="AS70">
        <v>4.1500000000000004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1804.9999999999998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361.78</v>
      </c>
      <c r="L71">
        <v>233.02</v>
      </c>
      <c r="M71">
        <v>84.45</v>
      </c>
      <c r="N71">
        <v>114.22</v>
      </c>
      <c r="O71">
        <v>59.79</v>
      </c>
      <c r="P71">
        <v>94.14</v>
      </c>
      <c r="Q71">
        <v>6.31</v>
      </c>
      <c r="R71">
        <v>40.770000000000003</v>
      </c>
      <c r="S71">
        <v>25.39</v>
      </c>
      <c r="T71">
        <v>0</v>
      </c>
      <c r="U71">
        <v>394.93</v>
      </c>
      <c r="V71">
        <v>18.72</v>
      </c>
      <c r="W71">
        <v>32.4</v>
      </c>
      <c r="X71">
        <v>141.25</v>
      </c>
      <c r="Y71">
        <v>0</v>
      </c>
      <c r="Z71">
        <v>0</v>
      </c>
      <c r="AA71">
        <v>0</v>
      </c>
      <c r="AB71">
        <v>3.34</v>
      </c>
      <c r="AC71">
        <v>0</v>
      </c>
      <c r="AD71">
        <v>7.62</v>
      </c>
      <c r="AE71">
        <v>31.7</v>
      </c>
      <c r="AF71">
        <v>17.07</v>
      </c>
      <c r="AG71">
        <v>42.12</v>
      </c>
      <c r="AH71">
        <v>60.12</v>
      </c>
      <c r="AI71">
        <v>0</v>
      </c>
      <c r="AJ71">
        <v>0</v>
      </c>
      <c r="AK71">
        <v>51.02</v>
      </c>
      <c r="AL71">
        <v>1.35</v>
      </c>
      <c r="AM71">
        <v>0</v>
      </c>
      <c r="AN71">
        <v>0.52</v>
      </c>
      <c r="AO71">
        <v>0</v>
      </c>
      <c r="AP71">
        <v>0.24</v>
      </c>
      <c r="AQ71">
        <v>57.2</v>
      </c>
      <c r="AR71">
        <v>0.85</v>
      </c>
      <c r="AS71">
        <v>4.1500000000000004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1903.7099999999996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457</v>
      </c>
      <c r="L72">
        <v>291.83999999999997</v>
      </c>
      <c r="M72">
        <v>88.49</v>
      </c>
      <c r="N72">
        <v>114.22</v>
      </c>
      <c r="O72">
        <v>59.79</v>
      </c>
      <c r="P72">
        <v>94.14</v>
      </c>
      <c r="Q72">
        <v>6.31</v>
      </c>
      <c r="R72">
        <v>40.770000000000003</v>
      </c>
      <c r="S72">
        <v>25.39</v>
      </c>
      <c r="T72">
        <v>0</v>
      </c>
      <c r="U72">
        <v>394.93</v>
      </c>
      <c r="V72">
        <v>18.98</v>
      </c>
      <c r="W72">
        <v>32.4</v>
      </c>
      <c r="X72">
        <v>141.25</v>
      </c>
      <c r="Y72">
        <v>0</v>
      </c>
      <c r="Z72">
        <v>2.12</v>
      </c>
      <c r="AA72">
        <v>12.73</v>
      </c>
      <c r="AB72">
        <v>5.13</v>
      </c>
      <c r="AC72">
        <v>9.31</v>
      </c>
      <c r="AD72">
        <v>15.49</v>
      </c>
      <c r="AE72">
        <v>47.54</v>
      </c>
      <c r="AF72">
        <v>25.6</v>
      </c>
      <c r="AG72">
        <v>42.12</v>
      </c>
      <c r="AH72">
        <v>80.150000000000006</v>
      </c>
      <c r="AI72">
        <v>0</v>
      </c>
      <c r="AJ72">
        <v>0</v>
      </c>
      <c r="AK72">
        <v>51.02</v>
      </c>
      <c r="AL72">
        <v>1.35</v>
      </c>
      <c r="AM72">
        <v>0</v>
      </c>
      <c r="AN72">
        <v>0.52</v>
      </c>
      <c r="AO72">
        <v>0</v>
      </c>
      <c r="AP72">
        <v>0.24</v>
      </c>
      <c r="AQ72">
        <v>57.2</v>
      </c>
      <c r="AR72">
        <v>0.85</v>
      </c>
      <c r="AS72">
        <v>4.1500000000000004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2140.2699999999995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456.84</v>
      </c>
      <c r="L73">
        <v>365.14</v>
      </c>
      <c r="M73">
        <v>88.49</v>
      </c>
      <c r="N73">
        <v>114.22</v>
      </c>
      <c r="O73">
        <v>59.79</v>
      </c>
      <c r="P73">
        <v>94.14</v>
      </c>
      <c r="Q73">
        <v>6.31</v>
      </c>
      <c r="R73">
        <v>40.770000000000003</v>
      </c>
      <c r="S73">
        <v>25.39</v>
      </c>
      <c r="T73">
        <v>0</v>
      </c>
      <c r="U73">
        <v>394.93</v>
      </c>
      <c r="V73">
        <v>18.98</v>
      </c>
      <c r="W73">
        <v>32.4</v>
      </c>
      <c r="X73">
        <v>141.25</v>
      </c>
      <c r="Y73">
        <v>0</v>
      </c>
      <c r="Z73">
        <v>12.54</v>
      </c>
      <c r="AA73">
        <v>23.17</v>
      </c>
      <c r="AB73">
        <v>38</v>
      </c>
      <c r="AC73">
        <v>18.64</v>
      </c>
      <c r="AD73">
        <v>26.36</v>
      </c>
      <c r="AE73">
        <v>47.54</v>
      </c>
      <c r="AF73">
        <v>37.56</v>
      </c>
      <c r="AG73">
        <v>42.12</v>
      </c>
      <c r="AH73">
        <v>112.48</v>
      </c>
      <c r="AI73">
        <v>0</v>
      </c>
      <c r="AJ73">
        <v>0</v>
      </c>
      <c r="AK73">
        <v>51.02</v>
      </c>
      <c r="AL73">
        <v>1.35</v>
      </c>
      <c r="AM73">
        <v>7.6</v>
      </c>
      <c r="AN73">
        <v>0.52</v>
      </c>
      <c r="AO73">
        <v>0</v>
      </c>
      <c r="AP73">
        <v>0.24</v>
      </c>
      <c r="AQ73">
        <v>57.2</v>
      </c>
      <c r="AR73">
        <v>0.85</v>
      </c>
      <c r="AS73">
        <v>4.1500000000000004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2339.2299999999996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528.26</v>
      </c>
      <c r="L74">
        <v>416.82</v>
      </c>
      <c r="M74">
        <v>88.49</v>
      </c>
      <c r="N74">
        <v>114.22</v>
      </c>
      <c r="O74">
        <v>59.79</v>
      </c>
      <c r="P74">
        <v>94.14</v>
      </c>
      <c r="Q74">
        <v>6.31</v>
      </c>
      <c r="R74">
        <v>40.770000000000003</v>
      </c>
      <c r="S74">
        <v>25.39</v>
      </c>
      <c r="T74">
        <v>0</v>
      </c>
      <c r="U74">
        <v>394.93</v>
      </c>
      <c r="V74">
        <v>18.98</v>
      </c>
      <c r="W74">
        <v>32.4</v>
      </c>
      <c r="X74">
        <v>141.25</v>
      </c>
      <c r="Y74">
        <v>0</v>
      </c>
      <c r="Z74">
        <v>12.54</v>
      </c>
      <c r="AA74">
        <v>23.17</v>
      </c>
      <c r="AB74">
        <v>38</v>
      </c>
      <c r="AC74">
        <v>18.64</v>
      </c>
      <c r="AD74">
        <v>26.36</v>
      </c>
      <c r="AE74">
        <v>47.54</v>
      </c>
      <c r="AF74">
        <v>37.56</v>
      </c>
      <c r="AG74">
        <v>42.12</v>
      </c>
      <c r="AH74">
        <v>112.48</v>
      </c>
      <c r="AI74">
        <v>0</v>
      </c>
      <c r="AJ74">
        <v>0</v>
      </c>
      <c r="AK74">
        <v>51.02</v>
      </c>
      <c r="AL74">
        <v>1.35</v>
      </c>
      <c r="AM74">
        <v>7.6</v>
      </c>
      <c r="AN74">
        <v>0.52</v>
      </c>
      <c r="AO74">
        <v>0</v>
      </c>
      <c r="AP74">
        <v>0.24</v>
      </c>
      <c r="AQ74">
        <v>57.2</v>
      </c>
      <c r="AR74">
        <v>0.85</v>
      </c>
      <c r="AS74">
        <v>4.1500000000000004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2462.3299999999995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616.66999999999996</v>
      </c>
      <c r="L75">
        <v>417.69</v>
      </c>
      <c r="M75">
        <v>88.49</v>
      </c>
      <c r="N75">
        <v>114.22</v>
      </c>
      <c r="O75">
        <v>59.79</v>
      </c>
      <c r="P75">
        <v>98.97</v>
      </c>
      <c r="Q75">
        <v>7.14</v>
      </c>
      <c r="R75">
        <v>40.770000000000003</v>
      </c>
      <c r="S75">
        <v>25.39</v>
      </c>
      <c r="T75">
        <v>0</v>
      </c>
      <c r="U75">
        <v>394.93</v>
      </c>
      <c r="V75">
        <v>18.98</v>
      </c>
      <c r="W75">
        <v>32.4</v>
      </c>
      <c r="X75">
        <v>141.25</v>
      </c>
      <c r="Y75">
        <v>0</v>
      </c>
      <c r="Z75">
        <v>12.54</v>
      </c>
      <c r="AA75">
        <v>23.17</v>
      </c>
      <c r="AB75">
        <v>38</v>
      </c>
      <c r="AC75">
        <v>18.64</v>
      </c>
      <c r="AD75">
        <v>26.36</v>
      </c>
      <c r="AE75">
        <v>47.54</v>
      </c>
      <c r="AF75">
        <v>37.56</v>
      </c>
      <c r="AG75">
        <v>42.12</v>
      </c>
      <c r="AH75">
        <v>112.48</v>
      </c>
      <c r="AI75">
        <v>0</v>
      </c>
      <c r="AJ75">
        <v>0</v>
      </c>
      <c r="AK75">
        <v>51.02</v>
      </c>
      <c r="AL75">
        <v>1.35</v>
      </c>
      <c r="AM75">
        <v>7.6</v>
      </c>
      <c r="AN75">
        <v>0.52</v>
      </c>
      <c r="AO75">
        <v>0</v>
      </c>
      <c r="AP75">
        <v>0.24</v>
      </c>
      <c r="AQ75">
        <v>57.2</v>
      </c>
      <c r="AR75">
        <v>0.85</v>
      </c>
      <c r="AS75">
        <v>4.1500000000000004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2557.2699999999995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656.7</v>
      </c>
      <c r="L76">
        <v>417.69</v>
      </c>
      <c r="M76">
        <v>88.49</v>
      </c>
      <c r="N76">
        <v>114.22</v>
      </c>
      <c r="O76">
        <v>59.79</v>
      </c>
      <c r="P76">
        <v>100.17</v>
      </c>
      <c r="Q76">
        <v>8.7799999999999994</v>
      </c>
      <c r="R76">
        <v>40.770000000000003</v>
      </c>
      <c r="S76">
        <v>25.39</v>
      </c>
      <c r="T76">
        <v>0</v>
      </c>
      <c r="U76">
        <v>394.93</v>
      </c>
      <c r="V76">
        <v>18.98</v>
      </c>
      <c r="W76">
        <v>32.4</v>
      </c>
      <c r="X76">
        <v>141.25</v>
      </c>
      <c r="Y76">
        <v>0</v>
      </c>
      <c r="Z76">
        <v>12.54</v>
      </c>
      <c r="AA76">
        <v>12.73</v>
      </c>
      <c r="AB76">
        <v>38</v>
      </c>
      <c r="AC76">
        <v>18.64</v>
      </c>
      <c r="AD76">
        <v>26.36</v>
      </c>
      <c r="AE76">
        <v>47.54</v>
      </c>
      <c r="AF76">
        <v>37.56</v>
      </c>
      <c r="AG76">
        <v>42.12</v>
      </c>
      <c r="AH76">
        <v>109.3</v>
      </c>
      <c r="AI76">
        <v>0</v>
      </c>
      <c r="AJ76">
        <v>0</v>
      </c>
      <c r="AK76">
        <v>51.02</v>
      </c>
      <c r="AL76">
        <v>1.35</v>
      </c>
      <c r="AM76">
        <v>7.6</v>
      </c>
      <c r="AN76">
        <v>0.52</v>
      </c>
      <c r="AO76">
        <v>0</v>
      </c>
      <c r="AP76">
        <v>0.24</v>
      </c>
      <c r="AQ76">
        <v>57.2</v>
      </c>
      <c r="AR76">
        <v>0.85</v>
      </c>
      <c r="AS76">
        <v>4.1500000000000004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2586.5199999999995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656.7</v>
      </c>
      <c r="L77">
        <v>417.69</v>
      </c>
      <c r="M77">
        <v>88.49</v>
      </c>
      <c r="N77">
        <v>114.22</v>
      </c>
      <c r="O77">
        <v>59.79</v>
      </c>
      <c r="P77">
        <v>100.17</v>
      </c>
      <c r="Q77">
        <v>9.89</v>
      </c>
      <c r="R77">
        <v>40.770000000000003</v>
      </c>
      <c r="S77">
        <v>25.39</v>
      </c>
      <c r="T77">
        <v>0</v>
      </c>
      <c r="U77">
        <v>401.2</v>
      </c>
      <c r="V77">
        <v>16.72</v>
      </c>
      <c r="W77">
        <v>32.4</v>
      </c>
      <c r="X77">
        <v>142.63</v>
      </c>
      <c r="Y77">
        <v>0</v>
      </c>
      <c r="Z77">
        <v>12.54</v>
      </c>
      <c r="AA77">
        <v>0</v>
      </c>
      <c r="AB77">
        <v>38</v>
      </c>
      <c r="AC77">
        <v>18.64</v>
      </c>
      <c r="AD77">
        <v>15.24</v>
      </c>
      <c r="AE77">
        <v>47.54</v>
      </c>
      <c r="AF77">
        <v>37.56</v>
      </c>
      <c r="AG77">
        <v>42.12</v>
      </c>
      <c r="AH77">
        <v>109.3</v>
      </c>
      <c r="AI77">
        <v>0</v>
      </c>
      <c r="AJ77">
        <v>0</v>
      </c>
      <c r="AK77">
        <v>51.02</v>
      </c>
      <c r="AL77">
        <v>1.35</v>
      </c>
      <c r="AM77">
        <v>7.6</v>
      </c>
      <c r="AN77">
        <v>0.52</v>
      </c>
      <c r="AO77">
        <v>0</v>
      </c>
      <c r="AP77">
        <v>0.24</v>
      </c>
      <c r="AQ77">
        <v>57.2</v>
      </c>
      <c r="AR77">
        <v>0.85</v>
      </c>
      <c r="AS77">
        <v>4.1500000000000004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2569.1699999999992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656.7</v>
      </c>
      <c r="L78">
        <v>417.69</v>
      </c>
      <c r="M78">
        <v>88.49</v>
      </c>
      <c r="N78">
        <v>114.22</v>
      </c>
      <c r="O78">
        <v>59.79</v>
      </c>
      <c r="P78">
        <v>100.17</v>
      </c>
      <c r="Q78">
        <v>9.89</v>
      </c>
      <c r="R78">
        <v>40.770000000000003</v>
      </c>
      <c r="S78">
        <v>25.39</v>
      </c>
      <c r="T78">
        <v>0</v>
      </c>
      <c r="U78">
        <v>402.77</v>
      </c>
      <c r="V78">
        <v>16.72</v>
      </c>
      <c r="W78">
        <v>32.4</v>
      </c>
      <c r="X78">
        <v>142.63</v>
      </c>
      <c r="Y78">
        <v>0</v>
      </c>
      <c r="Z78">
        <v>12.54</v>
      </c>
      <c r="AA78">
        <v>0</v>
      </c>
      <c r="AB78">
        <v>38</v>
      </c>
      <c r="AC78">
        <v>18.64</v>
      </c>
      <c r="AD78">
        <v>7.62</v>
      </c>
      <c r="AE78">
        <v>47.54</v>
      </c>
      <c r="AF78">
        <v>37.56</v>
      </c>
      <c r="AG78">
        <v>42.12</v>
      </c>
      <c r="AH78">
        <v>80.239999999999995</v>
      </c>
      <c r="AI78">
        <v>0</v>
      </c>
      <c r="AJ78">
        <v>0</v>
      </c>
      <c r="AK78">
        <v>51.02</v>
      </c>
      <c r="AL78">
        <v>1.35</v>
      </c>
      <c r="AM78">
        <v>7.6</v>
      </c>
      <c r="AN78">
        <v>0.52</v>
      </c>
      <c r="AO78">
        <v>0</v>
      </c>
      <c r="AP78">
        <v>0.24</v>
      </c>
      <c r="AQ78">
        <v>57.2</v>
      </c>
      <c r="AR78">
        <v>0.85</v>
      </c>
      <c r="AS78">
        <v>4.1500000000000004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2534.059999999999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656.7</v>
      </c>
      <c r="L79">
        <v>417.69</v>
      </c>
      <c r="M79">
        <v>88.49</v>
      </c>
      <c r="N79">
        <v>114.22</v>
      </c>
      <c r="O79">
        <v>59.79</v>
      </c>
      <c r="P79">
        <v>100.17</v>
      </c>
      <c r="Q79">
        <v>9.89</v>
      </c>
      <c r="R79">
        <v>40.770000000000003</v>
      </c>
      <c r="S79">
        <v>25.39</v>
      </c>
      <c r="T79">
        <v>0</v>
      </c>
      <c r="U79">
        <v>402.77</v>
      </c>
      <c r="V79">
        <v>16.72</v>
      </c>
      <c r="W79">
        <v>32.4</v>
      </c>
      <c r="X79">
        <v>142.63</v>
      </c>
      <c r="Y79">
        <v>0</v>
      </c>
      <c r="Z79">
        <v>2.12</v>
      </c>
      <c r="AA79">
        <v>0</v>
      </c>
      <c r="AB79">
        <v>2.56</v>
      </c>
      <c r="AC79">
        <v>9.31</v>
      </c>
      <c r="AD79">
        <v>0</v>
      </c>
      <c r="AE79">
        <v>31.7</v>
      </c>
      <c r="AF79">
        <v>37.56</v>
      </c>
      <c r="AG79">
        <v>42.12</v>
      </c>
      <c r="AH79">
        <v>60.12</v>
      </c>
      <c r="AI79">
        <v>3.67</v>
      </c>
      <c r="AJ79">
        <v>0</v>
      </c>
      <c r="AK79">
        <v>51.02</v>
      </c>
      <c r="AL79">
        <v>1.35</v>
      </c>
      <c r="AM79">
        <v>0</v>
      </c>
      <c r="AN79">
        <v>0.52</v>
      </c>
      <c r="AO79">
        <v>0</v>
      </c>
      <c r="AP79">
        <v>0.24</v>
      </c>
      <c r="AQ79">
        <v>41.87</v>
      </c>
      <c r="AR79">
        <v>0.85</v>
      </c>
      <c r="AS79">
        <v>4.1500000000000004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2416.0299999999993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656.7</v>
      </c>
      <c r="L80">
        <v>417.69</v>
      </c>
      <c r="M80">
        <v>88.49</v>
      </c>
      <c r="N80">
        <v>114.22</v>
      </c>
      <c r="O80">
        <v>59.79</v>
      </c>
      <c r="P80">
        <v>100.17</v>
      </c>
      <c r="Q80">
        <v>9.89</v>
      </c>
      <c r="R80">
        <v>40.770000000000003</v>
      </c>
      <c r="S80">
        <v>25.39</v>
      </c>
      <c r="T80">
        <v>0</v>
      </c>
      <c r="U80">
        <v>402.77</v>
      </c>
      <c r="V80">
        <v>16.72</v>
      </c>
      <c r="W80">
        <v>32.4</v>
      </c>
      <c r="X80">
        <v>142.63</v>
      </c>
      <c r="Y80">
        <v>0</v>
      </c>
      <c r="Z80">
        <v>0</v>
      </c>
      <c r="AA80">
        <v>0</v>
      </c>
      <c r="AB80">
        <v>0</v>
      </c>
      <c r="AC80">
        <v>9.31</v>
      </c>
      <c r="AD80">
        <v>0</v>
      </c>
      <c r="AE80">
        <v>15.85</v>
      </c>
      <c r="AF80">
        <v>37.56</v>
      </c>
      <c r="AG80">
        <v>42.12</v>
      </c>
      <c r="AH80">
        <v>40.08</v>
      </c>
      <c r="AI80">
        <v>15.91</v>
      </c>
      <c r="AJ80">
        <v>0</v>
      </c>
      <c r="AK80">
        <v>51.02</v>
      </c>
      <c r="AL80">
        <v>1.35</v>
      </c>
      <c r="AM80">
        <v>0</v>
      </c>
      <c r="AN80">
        <v>0.52</v>
      </c>
      <c r="AO80">
        <v>0</v>
      </c>
      <c r="AP80">
        <v>0.24</v>
      </c>
      <c r="AQ80">
        <v>41.26</v>
      </c>
      <c r="AR80">
        <v>0.85</v>
      </c>
      <c r="AS80">
        <v>4.1500000000000004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2387.0899999999997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656.7</v>
      </c>
      <c r="L81">
        <v>417.69</v>
      </c>
      <c r="M81">
        <v>88.49</v>
      </c>
      <c r="N81">
        <v>114.22</v>
      </c>
      <c r="O81">
        <v>59.79</v>
      </c>
      <c r="P81">
        <v>100.17</v>
      </c>
      <c r="Q81">
        <v>9.89</v>
      </c>
      <c r="R81">
        <v>40.770000000000003</v>
      </c>
      <c r="S81">
        <v>25.39</v>
      </c>
      <c r="T81">
        <v>0</v>
      </c>
      <c r="U81">
        <v>402.77</v>
      </c>
      <c r="V81">
        <v>16.72</v>
      </c>
      <c r="W81">
        <v>32.4</v>
      </c>
      <c r="X81">
        <v>142.63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15.85</v>
      </c>
      <c r="AF81">
        <v>37.56</v>
      </c>
      <c r="AG81">
        <v>42.12</v>
      </c>
      <c r="AH81">
        <v>20.04</v>
      </c>
      <c r="AI81">
        <v>15.91</v>
      </c>
      <c r="AJ81">
        <v>0</v>
      </c>
      <c r="AK81">
        <v>51.02</v>
      </c>
      <c r="AL81">
        <v>1.35</v>
      </c>
      <c r="AM81">
        <v>0</v>
      </c>
      <c r="AN81">
        <v>0.52</v>
      </c>
      <c r="AO81">
        <v>0</v>
      </c>
      <c r="AP81">
        <v>0</v>
      </c>
      <c r="AQ81">
        <v>41.26</v>
      </c>
      <c r="AR81">
        <v>25.48</v>
      </c>
      <c r="AS81">
        <v>10.35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2388.33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656.7</v>
      </c>
      <c r="L82">
        <v>417.69</v>
      </c>
      <c r="M82">
        <v>88.49</v>
      </c>
      <c r="N82">
        <v>114.22</v>
      </c>
      <c r="O82">
        <v>59.79</v>
      </c>
      <c r="P82">
        <v>100.17</v>
      </c>
      <c r="Q82">
        <v>9.89</v>
      </c>
      <c r="R82">
        <v>40.770000000000003</v>
      </c>
      <c r="S82">
        <v>25.39</v>
      </c>
      <c r="T82">
        <v>0</v>
      </c>
      <c r="U82">
        <v>402.77</v>
      </c>
      <c r="V82">
        <v>17.29</v>
      </c>
      <c r="W82">
        <v>32.4</v>
      </c>
      <c r="X82">
        <v>142.63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</v>
      </c>
      <c r="AF82">
        <v>37.56</v>
      </c>
      <c r="AG82">
        <v>42.12</v>
      </c>
      <c r="AH82">
        <v>0</v>
      </c>
      <c r="AI82">
        <v>15.91</v>
      </c>
      <c r="AJ82">
        <v>0</v>
      </c>
      <c r="AK82">
        <v>51.02</v>
      </c>
      <c r="AL82">
        <v>1.35</v>
      </c>
      <c r="AM82">
        <v>0</v>
      </c>
      <c r="AN82">
        <v>0.52</v>
      </c>
      <c r="AO82">
        <v>0</v>
      </c>
      <c r="AP82">
        <v>0</v>
      </c>
      <c r="AQ82">
        <v>41.26</v>
      </c>
      <c r="AR82">
        <v>25.48</v>
      </c>
      <c r="AS82">
        <v>10.35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2368.8599999999997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652.99</v>
      </c>
      <c r="L83">
        <v>393.99</v>
      </c>
      <c r="M83">
        <v>88.49</v>
      </c>
      <c r="N83">
        <v>114.22</v>
      </c>
      <c r="O83">
        <v>59.79</v>
      </c>
      <c r="P83">
        <v>100.17</v>
      </c>
      <c r="Q83">
        <v>9.89</v>
      </c>
      <c r="R83">
        <v>40.770000000000003</v>
      </c>
      <c r="S83">
        <v>25.39</v>
      </c>
      <c r="T83">
        <v>0</v>
      </c>
      <c r="U83">
        <v>402.77</v>
      </c>
      <c r="V83">
        <v>17.38</v>
      </c>
      <c r="W83">
        <v>32.4</v>
      </c>
      <c r="X83">
        <v>142.63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</v>
      </c>
      <c r="AF83">
        <v>37.56</v>
      </c>
      <c r="AG83">
        <v>42.12</v>
      </c>
      <c r="AH83">
        <v>0</v>
      </c>
      <c r="AI83">
        <v>15.91</v>
      </c>
      <c r="AJ83">
        <v>0</v>
      </c>
      <c r="AK83">
        <v>51.02</v>
      </c>
      <c r="AL83">
        <v>1.35</v>
      </c>
      <c r="AM83">
        <v>0</v>
      </c>
      <c r="AN83">
        <v>0.52</v>
      </c>
      <c r="AO83">
        <v>0</v>
      </c>
      <c r="AP83">
        <v>0</v>
      </c>
      <c r="AQ83">
        <v>28.6</v>
      </c>
      <c r="AR83">
        <v>25.48</v>
      </c>
      <c r="AS83">
        <v>10.35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2328.8799999999997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595.64</v>
      </c>
      <c r="L84">
        <v>336.28</v>
      </c>
      <c r="M84">
        <v>88.49</v>
      </c>
      <c r="N84">
        <v>114.22</v>
      </c>
      <c r="O84">
        <v>59.79</v>
      </c>
      <c r="P84">
        <v>100.17</v>
      </c>
      <c r="Q84">
        <v>9.89</v>
      </c>
      <c r="R84">
        <v>40.770000000000003</v>
      </c>
      <c r="S84">
        <v>25.39</v>
      </c>
      <c r="T84">
        <v>0</v>
      </c>
      <c r="U84">
        <v>402.77</v>
      </c>
      <c r="V84">
        <v>17.38</v>
      </c>
      <c r="W84">
        <v>32.4</v>
      </c>
      <c r="X84">
        <v>142.63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37.56</v>
      </c>
      <c r="AG84">
        <v>42.12</v>
      </c>
      <c r="AH84">
        <v>0</v>
      </c>
      <c r="AI84">
        <v>15.91</v>
      </c>
      <c r="AJ84">
        <v>0</v>
      </c>
      <c r="AK84">
        <v>51.02</v>
      </c>
      <c r="AL84">
        <v>1.35</v>
      </c>
      <c r="AM84">
        <v>0</v>
      </c>
      <c r="AN84">
        <v>0.52</v>
      </c>
      <c r="AO84">
        <v>0</v>
      </c>
      <c r="AP84">
        <v>0</v>
      </c>
      <c r="AQ84">
        <v>28.6</v>
      </c>
      <c r="AR84">
        <v>25.48</v>
      </c>
      <c r="AS84">
        <v>10.35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2213.8199999999993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595.64</v>
      </c>
      <c r="L85">
        <v>278.58</v>
      </c>
      <c r="M85">
        <v>88.49</v>
      </c>
      <c r="N85">
        <v>114.22</v>
      </c>
      <c r="O85">
        <v>59.79</v>
      </c>
      <c r="P85">
        <v>100.17</v>
      </c>
      <c r="Q85">
        <v>9.89</v>
      </c>
      <c r="R85">
        <v>40.770000000000003</v>
      </c>
      <c r="S85">
        <v>25.39</v>
      </c>
      <c r="T85">
        <v>0</v>
      </c>
      <c r="U85">
        <v>402.77</v>
      </c>
      <c r="V85">
        <v>17.38</v>
      </c>
      <c r="W85">
        <v>32.4</v>
      </c>
      <c r="X85">
        <v>142.63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18.97</v>
      </c>
      <c r="AG85">
        <v>42.12</v>
      </c>
      <c r="AH85">
        <v>0</v>
      </c>
      <c r="AI85">
        <v>15.91</v>
      </c>
      <c r="AJ85">
        <v>0</v>
      </c>
      <c r="AK85">
        <v>51.02</v>
      </c>
      <c r="AL85">
        <v>1.35</v>
      </c>
      <c r="AM85">
        <v>0</v>
      </c>
      <c r="AN85">
        <v>0.52</v>
      </c>
      <c r="AO85">
        <v>0</v>
      </c>
      <c r="AP85">
        <v>0</v>
      </c>
      <c r="AQ85">
        <v>28.6</v>
      </c>
      <c r="AR85">
        <v>25.48</v>
      </c>
      <c r="AS85">
        <v>10.35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2137.5299999999997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571.6</v>
      </c>
      <c r="L86">
        <v>251.65</v>
      </c>
      <c r="M86">
        <v>88.49</v>
      </c>
      <c r="N86">
        <v>114.22</v>
      </c>
      <c r="O86">
        <v>59.79</v>
      </c>
      <c r="P86">
        <v>100.17</v>
      </c>
      <c r="Q86">
        <v>9.89</v>
      </c>
      <c r="R86">
        <v>40.770000000000003</v>
      </c>
      <c r="S86">
        <v>25.39</v>
      </c>
      <c r="T86">
        <v>0</v>
      </c>
      <c r="U86">
        <v>402.77</v>
      </c>
      <c r="V86">
        <v>17.38</v>
      </c>
      <c r="W86">
        <v>32.4</v>
      </c>
      <c r="X86">
        <v>142.63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8.5299999999999994</v>
      </c>
      <c r="AG86">
        <v>42.12</v>
      </c>
      <c r="AH86">
        <v>0</v>
      </c>
      <c r="AI86">
        <v>3.43</v>
      </c>
      <c r="AJ86">
        <v>0</v>
      </c>
      <c r="AK86">
        <v>51.02</v>
      </c>
      <c r="AL86">
        <v>1.35</v>
      </c>
      <c r="AM86">
        <v>0</v>
      </c>
      <c r="AN86">
        <v>0.52</v>
      </c>
      <c r="AO86">
        <v>0</v>
      </c>
      <c r="AP86">
        <v>0</v>
      </c>
      <c r="AQ86">
        <v>28.6</v>
      </c>
      <c r="AR86">
        <v>12.74</v>
      </c>
      <c r="AS86">
        <v>10.35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2050.9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499.46</v>
      </c>
      <c r="L87">
        <v>251.65</v>
      </c>
      <c r="M87">
        <v>88.49</v>
      </c>
      <c r="N87">
        <v>114.22</v>
      </c>
      <c r="O87">
        <v>59.79</v>
      </c>
      <c r="P87">
        <v>100.17</v>
      </c>
      <c r="Q87">
        <v>9.89</v>
      </c>
      <c r="R87">
        <v>40.770000000000003</v>
      </c>
      <c r="S87">
        <v>25.39</v>
      </c>
      <c r="T87">
        <v>0</v>
      </c>
      <c r="U87">
        <v>402.77</v>
      </c>
      <c r="V87">
        <v>17.38</v>
      </c>
      <c r="W87">
        <v>32.4</v>
      </c>
      <c r="X87">
        <v>142.63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42.12</v>
      </c>
      <c r="AH87">
        <v>0</v>
      </c>
      <c r="AI87">
        <v>0</v>
      </c>
      <c r="AJ87">
        <v>0</v>
      </c>
      <c r="AK87">
        <v>51.02</v>
      </c>
      <c r="AL87">
        <v>1.35</v>
      </c>
      <c r="AM87">
        <v>0</v>
      </c>
      <c r="AN87">
        <v>0.52</v>
      </c>
      <c r="AO87">
        <v>0</v>
      </c>
      <c r="AP87">
        <v>0</v>
      </c>
      <c r="AQ87">
        <v>28.6</v>
      </c>
      <c r="AR87">
        <v>12.74</v>
      </c>
      <c r="AS87">
        <v>4.1500000000000004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1969.1299999999999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432.14</v>
      </c>
      <c r="L88">
        <v>248.31</v>
      </c>
      <c r="M88">
        <v>88.49</v>
      </c>
      <c r="N88">
        <v>114.22</v>
      </c>
      <c r="O88">
        <v>59.79</v>
      </c>
      <c r="P88">
        <v>100.17</v>
      </c>
      <c r="Q88">
        <v>7.94</v>
      </c>
      <c r="R88">
        <v>32.72</v>
      </c>
      <c r="S88">
        <v>20.5</v>
      </c>
      <c r="T88">
        <v>0</v>
      </c>
      <c r="U88">
        <v>402.77</v>
      </c>
      <c r="V88">
        <v>17.38</v>
      </c>
      <c r="W88">
        <v>32.4</v>
      </c>
      <c r="X88">
        <v>142.63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42.12</v>
      </c>
      <c r="AH88">
        <v>0</v>
      </c>
      <c r="AI88">
        <v>0</v>
      </c>
      <c r="AJ88">
        <v>0</v>
      </c>
      <c r="AK88">
        <v>51.02</v>
      </c>
      <c r="AL88">
        <v>1.35</v>
      </c>
      <c r="AM88">
        <v>0</v>
      </c>
      <c r="AN88">
        <v>0.52</v>
      </c>
      <c r="AO88">
        <v>0</v>
      </c>
      <c r="AP88">
        <v>0</v>
      </c>
      <c r="AQ88">
        <v>28.6</v>
      </c>
      <c r="AR88">
        <v>12.74</v>
      </c>
      <c r="AS88">
        <v>4.1500000000000004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1883.5800000000002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376.78</v>
      </c>
      <c r="L89">
        <v>248.31</v>
      </c>
      <c r="M89">
        <v>88.49</v>
      </c>
      <c r="N89">
        <v>114.22</v>
      </c>
      <c r="O89">
        <v>59.79</v>
      </c>
      <c r="P89">
        <v>100.17</v>
      </c>
      <c r="Q89">
        <v>7.94</v>
      </c>
      <c r="R89">
        <v>32.72</v>
      </c>
      <c r="S89">
        <v>20.5</v>
      </c>
      <c r="T89">
        <v>0</v>
      </c>
      <c r="U89">
        <v>402.77</v>
      </c>
      <c r="V89">
        <v>17.38</v>
      </c>
      <c r="W89">
        <v>32.4</v>
      </c>
      <c r="X89">
        <v>142.63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42.12</v>
      </c>
      <c r="AH89">
        <v>0</v>
      </c>
      <c r="AI89">
        <v>0</v>
      </c>
      <c r="AJ89">
        <v>0</v>
      </c>
      <c r="AK89">
        <v>51.02</v>
      </c>
      <c r="AL89">
        <v>1.35</v>
      </c>
      <c r="AM89">
        <v>0</v>
      </c>
      <c r="AN89">
        <v>0.52</v>
      </c>
      <c r="AO89">
        <v>0</v>
      </c>
      <c r="AP89">
        <v>0</v>
      </c>
      <c r="AQ89">
        <v>28.6</v>
      </c>
      <c r="AR89">
        <v>12.74</v>
      </c>
      <c r="AS89">
        <v>4.1500000000000004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1828.2199999999996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284.83</v>
      </c>
      <c r="L90">
        <v>248.31</v>
      </c>
      <c r="M90">
        <v>88.49</v>
      </c>
      <c r="N90">
        <v>114.22</v>
      </c>
      <c r="O90">
        <v>59.79</v>
      </c>
      <c r="P90">
        <v>100.17</v>
      </c>
      <c r="Q90">
        <v>7.94</v>
      </c>
      <c r="R90">
        <v>32.72</v>
      </c>
      <c r="S90">
        <v>20.5</v>
      </c>
      <c r="T90">
        <v>0</v>
      </c>
      <c r="U90">
        <v>402.77</v>
      </c>
      <c r="V90">
        <v>17.38</v>
      </c>
      <c r="W90">
        <v>32.4</v>
      </c>
      <c r="X90">
        <v>142.63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42.12</v>
      </c>
      <c r="AH90">
        <v>0</v>
      </c>
      <c r="AI90">
        <v>0</v>
      </c>
      <c r="AJ90">
        <v>0</v>
      </c>
      <c r="AK90">
        <v>51.02</v>
      </c>
      <c r="AL90">
        <v>1.35</v>
      </c>
      <c r="AM90">
        <v>0</v>
      </c>
      <c r="AN90">
        <v>0.52</v>
      </c>
      <c r="AO90">
        <v>0</v>
      </c>
      <c r="AP90">
        <v>0</v>
      </c>
      <c r="AQ90">
        <v>28.6</v>
      </c>
      <c r="AR90">
        <v>12.74</v>
      </c>
      <c r="AS90">
        <v>4.1500000000000004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1736.2699999999998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284.83</v>
      </c>
      <c r="L91">
        <v>229.93</v>
      </c>
      <c r="M91">
        <v>88.49</v>
      </c>
      <c r="N91">
        <v>114.22</v>
      </c>
      <c r="O91">
        <v>59.79</v>
      </c>
      <c r="P91">
        <v>100.17</v>
      </c>
      <c r="Q91">
        <v>8.52</v>
      </c>
      <c r="R91">
        <v>34.28</v>
      </c>
      <c r="S91">
        <v>21.88</v>
      </c>
      <c r="T91">
        <v>0</v>
      </c>
      <c r="U91">
        <v>402.77</v>
      </c>
      <c r="V91">
        <v>15.72</v>
      </c>
      <c r="W91">
        <v>32.4</v>
      </c>
      <c r="X91">
        <v>142.63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42.12</v>
      </c>
      <c r="AH91">
        <v>0</v>
      </c>
      <c r="AI91">
        <v>0</v>
      </c>
      <c r="AJ91">
        <v>0</v>
      </c>
      <c r="AK91">
        <v>51.02</v>
      </c>
      <c r="AL91">
        <v>1.35</v>
      </c>
      <c r="AM91">
        <v>0</v>
      </c>
      <c r="AN91">
        <v>0.52</v>
      </c>
      <c r="AO91">
        <v>0</v>
      </c>
      <c r="AP91">
        <v>0</v>
      </c>
      <c r="AQ91">
        <v>28.6</v>
      </c>
      <c r="AR91">
        <v>1.07</v>
      </c>
      <c r="AS91">
        <v>4.1500000000000004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1708.0799999999997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284.83</v>
      </c>
      <c r="L92">
        <v>229.93</v>
      </c>
      <c r="M92">
        <v>88.49</v>
      </c>
      <c r="N92">
        <v>114.22</v>
      </c>
      <c r="O92">
        <v>59.79</v>
      </c>
      <c r="P92">
        <v>100.17</v>
      </c>
      <c r="Q92">
        <v>8.52</v>
      </c>
      <c r="R92">
        <v>35.14</v>
      </c>
      <c r="S92">
        <v>21.88</v>
      </c>
      <c r="T92">
        <v>0</v>
      </c>
      <c r="U92">
        <v>402.77</v>
      </c>
      <c r="V92">
        <v>15.42</v>
      </c>
      <c r="W92">
        <v>32.4</v>
      </c>
      <c r="X92">
        <v>142.63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42.12</v>
      </c>
      <c r="AH92">
        <v>0</v>
      </c>
      <c r="AI92">
        <v>0</v>
      </c>
      <c r="AJ92">
        <v>0</v>
      </c>
      <c r="AK92">
        <v>51.02</v>
      </c>
      <c r="AL92">
        <v>8.94</v>
      </c>
      <c r="AM92">
        <v>0</v>
      </c>
      <c r="AN92">
        <v>0.52</v>
      </c>
      <c r="AO92">
        <v>0</v>
      </c>
      <c r="AP92">
        <v>0</v>
      </c>
      <c r="AQ92">
        <v>14.3</v>
      </c>
      <c r="AR92">
        <v>1.07</v>
      </c>
      <c r="AS92">
        <v>4.1500000000000004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1701.9299999999998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284.83</v>
      </c>
      <c r="L93">
        <v>229.93</v>
      </c>
      <c r="M93">
        <v>88.49</v>
      </c>
      <c r="N93">
        <v>114.22</v>
      </c>
      <c r="O93">
        <v>59.79</v>
      </c>
      <c r="P93">
        <v>100.17</v>
      </c>
      <c r="Q93">
        <v>8.52</v>
      </c>
      <c r="R93">
        <v>35.14</v>
      </c>
      <c r="S93">
        <v>21.88</v>
      </c>
      <c r="T93">
        <v>0</v>
      </c>
      <c r="U93">
        <v>402.77</v>
      </c>
      <c r="V93">
        <v>15.42</v>
      </c>
      <c r="W93">
        <v>32.4</v>
      </c>
      <c r="X93">
        <v>142.63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42.12</v>
      </c>
      <c r="AH93">
        <v>0</v>
      </c>
      <c r="AI93">
        <v>0</v>
      </c>
      <c r="AJ93">
        <v>0</v>
      </c>
      <c r="AK93">
        <v>51.02</v>
      </c>
      <c r="AL93">
        <v>13.42</v>
      </c>
      <c r="AM93">
        <v>0</v>
      </c>
      <c r="AN93">
        <v>0.52</v>
      </c>
      <c r="AO93">
        <v>0</v>
      </c>
      <c r="AP93">
        <v>0</v>
      </c>
      <c r="AQ93">
        <v>14.3</v>
      </c>
      <c r="AR93">
        <v>1.07</v>
      </c>
      <c r="AS93">
        <v>4.1500000000000004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1706.4099999999999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284.83</v>
      </c>
      <c r="L94">
        <v>229.93</v>
      </c>
      <c r="M94">
        <v>88.49</v>
      </c>
      <c r="N94">
        <v>114.22</v>
      </c>
      <c r="O94">
        <v>59.79</v>
      </c>
      <c r="P94">
        <v>100.17</v>
      </c>
      <c r="Q94">
        <v>8.52</v>
      </c>
      <c r="R94">
        <v>35.14</v>
      </c>
      <c r="S94">
        <v>21.88</v>
      </c>
      <c r="T94">
        <v>0</v>
      </c>
      <c r="U94">
        <v>402.77</v>
      </c>
      <c r="V94">
        <v>15.42</v>
      </c>
      <c r="W94">
        <v>32.4</v>
      </c>
      <c r="X94">
        <v>142.63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42.12</v>
      </c>
      <c r="AH94">
        <v>0</v>
      </c>
      <c r="AI94">
        <v>0</v>
      </c>
      <c r="AJ94">
        <v>0</v>
      </c>
      <c r="AK94">
        <v>51.02</v>
      </c>
      <c r="AL94">
        <v>13.42</v>
      </c>
      <c r="AM94">
        <v>0</v>
      </c>
      <c r="AN94">
        <v>0.52</v>
      </c>
      <c r="AO94">
        <v>0</v>
      </c>
      <c r="AP94">
        <v>0</v>
      </c>
      <c r="AQ94">
        <v>14.3</v>
      </c>
      <c r="AR94">
        <v>1.07</v>
      </c>
      <c r="AS94">
        <v>4.1500000000000004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1706.4099999999999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284.83</v>
      </c>
      <c r="L95">
        <v>229.93</v>
      </c>
      <c r="M95">
        <v>88.49</v>
      </c>
      <c r="N95">
        <v>114.22</v>
      </c>
      <c r="O95">
        <v>59.79</v>
      </c>
      <c r="P95">
        <v>100.17</v>
      </c>
      <c r="Q95">
        <v>7.35</v>
      </c>
      <c r="R95">
        <v>30.12</v>
      </c>
      <c r="S95">
        <v>18.989999999999998</v>
      </c>
      <c r="T95">
        <v>0</v>
      </c>
      <c r="U95">
        <v>402.77</v>
      </c>
      <c r="V95">
        <v>15.42</v>
      </c>
      <c r="W95">
        <v>32.4</v>
      </c>
      <c r="X95">
        <v>142.63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8.5299999999999994</v>
      </c>
      <c r="AG95">
        <v>42.12</v>
      </c>
      <c r="AH95">
        <v>0</v>
      </c>
      <c r="AI95">
        <v>0</v>
      </c>
      <c r="AJ95">
        <v>0</v>
      </c>
      <c r="AK95">
        <v>51.02</v>
      </c>
      <c r="AL95">
        <v>13.42</v>
      </c>
      <c r="AM95">
        <v>0</v>
      </c>
      <c r="AN95">
        <v>0.52</v>
      </c>
      <c r="AO95">
        <v>0</v>
      </c>
      <c r="AP95">
        <v>0</v>
      </c>
      <c r="AQ95">
        <v>14.3</v>
      </c>
      <c r="AR95">
        <v>1.07</v>
      </c>
      <c r="AS95">
        <v>4.1500000000000004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1681.48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284.83</v>
      </c>
      <c r="L96">
        <v>229.93</v>
      </c>
      <c r="M96">
        <v>88.49</v>
      </c>
      <c r="N96">
        <v>114.22</v>
      </c>
      <c r="O96">
        <v>59.79</v>
      </c>
      <c r="P96">
        <v>100.17</v>
      </c>
      <c r="Q96">
        <v>7.43</v>
      </c>
      <c r="R96">
        <v>30.15</v>
      </c>
      <c r="S96">
        <v>18.989999999999998</v>
      </c>
      <c r="T96">
        <v>0</v>
      </c>
      <c r="U96">
        <v>402.77</v>
      </c>
      <c r="V96">
        <v>15.42</v>
      </c>
      <c r="W96">
        <v>32.4</v>
      </c>
      <c r="X96">
        <v>142.63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8.5299999999999994</v>
      </c>
      <c r="AG96">
        <v>42.12</v>
      </c>
      <c r="AH96">
        <v>0</v>
      </c>
      <c r="AI96">
        <v>0</v>
      </c>
      <c r="AJ96">
        <v>0</v>
      </c>
      <c r="AK96">
        <v>51.02</v>
      </c>
      <c r="AL96">
        <v>13.42</v>
      </c>
      <c r="AM96">
        <v>0</v>
      </c>
      <c r="AN96">
        <v>0.52</v>
      </c>
      <c r="AO96">
        <v>0</v>
      </c>
      <c r="AP96">
        <v>0</v>
      </c>
      <c r="AQ96">
        <v>11.94</v>
      </c>
      <c r="AR96">
        <v>1.07</v>
      </c>
      <c r="AS96">
        <v>4.1500000000000004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1679.2300000000002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284.83</v>
      </c>
      <c r="L97">
        <v>229.93</v>
      </c>
      <c r="M97">
        <v>88.49</v>
      </c>
      <c r="N97">
        <v>114.22</v>
      </c>
      <c r="O97">
        <v>59.79</v>
      </c>
      <c r="P97">
        <v>100.17</v>
      </c>
      <c r="Q97">
        <v>7.43</v>
      </c>
      <c r="R97">
        <v>30.15</v>
      </c>
      <c r="S97">
        <v>18.989999999999998</v>
      </c>
      <c r="T97">
        <v>0</v>
      </c>
      <c r="U97">
        <v>402.77</v>
      </c>
      <c r="V97">
        <v>15.42</v>
      </c>
      <c r="W97">
        <v>32.4</v>
      </c>
      <c r="X97">
        <v>142.63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8.5299999999999994</v>
      </c>
      <c r="AG97">
        <v>42.12</v>
      </c>
      <c r="AH97">
        <v>0</v>
      </c>
      <c r="AI97">
        <v>0</v>
      </c>
      <c r="AJ97">
        <v>0</v>
      </c>
      <c r="AK97">
        <v>51.02</v>
      </c>
      <c r="AL97">
        <v>13.42</v>
      </c>
      <c r="AM97">
        <v>0</v>
      </c>
      <c r="AN97">
        <v>0.52</v>
      </c>
      <c r="AO97">
        <v>0</v>
      </c>
      <c r="AP97">
        <v>0</v>
      </c>
      <c r="AQ97">
        <v>0</v>
      </c>
      <c r="AR97">
        <v>5.31</v>
      </c>
      <c r="AS97">
        <v>4.1500000000000004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1671.5300000000002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284.83</v>
      </c>
      <c r="L98">
        <v>229.93</v>
      </c>
      <c r="M98">
        <v>88.49</v>
      </c>
      <c r="N98">
        <v>114.22</v>
      </c>
      <c r="O98">
        <v>59.79</v>
      </c>
      <c r="P98">
        <v>100.17</v>
      </c>
      <c r="Q98">
        <v>5.77</v>
      </c>
      <c r="R98">
        <v>22.42</v>
      </c>
      <c r="S98">
        <v>14.09</v>
      </c>
      <c r="T98">
        <v>0</v>
      </c>
      <c r="U98">
        <v>402.77</v>
      </c>
      <c r="V98">
        <v>12.4</v>
      </c>
      <c r="W98">
        <v>32.4</v>
      </c>
      <c r="X98">
        <v>142.63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8.5299999999999994</v>
      </c>
      <c r="AG98">
        <v>42.12</v>
      </c>
      <c r="AH98">
        <v>0</v>
      </c>
      <c r="AI98">
        <v>0</v>
      </c>
      <c r="AJ98">
        <v>0</v>
      </c>
      <c r="AK98">
        <v>51.02</v>
      </c>
      <c r="AL98">
        <v>13.42</v>
      </c>
      <c r="AM98">
        <v>0</v>
      </c>
      <c r="AN98">
        <v>0.52</v>
      </c>
      <c r="AO98">
        <v>0</v>
      </c>
      <c r="AP98">
        <v>0</v>
      </c>
      <c r="AQ98">
        <v>0</v>
      </c>
      <c r="AR98">
        <v>5.31</v>
      </c>
      <c r="AS98">
        <v>4.1500000000000004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1654.2200000000003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10.029982499999996</v>
      </c>
      <c r="L99">
        <f t="shared" si="2"/>
        <v>6.6906650000000036</v>
      </c>
      <c r="M99">
        <f t="shared" si="2"/>
        <v>1.999037499999998</v>
      </c>
      <c r="N99">
        <f t="shared" si="2"/>
        <v>2.6157449999999973</v>
      </c>
      <c r="O99">
        <f t="shared" si="2"/>
        <v>1.3900075000000001</v>
      </c>
      <c r="P99">
        <f t="shared" si="2"/>
        <v>2.24655</v>
      </c>
      <c r="Q99">
        <f t="shared" si="2"/>
        <v>0.18170249999999979</v>
      </c>
      <c r="R99">
        <f t="shared" si="2"/>
        <v>0.75592000000000004</v>
      </c>
      <c r="S99">
        <f t="shared" si="2"/>
        <v>0.47290250000000056</v>
      </c>
      <c r="T99">
        <f t="shared" si="2"/>
        <v>0</v>
      </c>
      <c r="U99">
        <f t="shared" si="2"/>
        <v>8.4498050000000049</v>
      </c>
      <c r="V99">
        <f t="shared" si="2"/>
        <v>0.36576250000000043</v>
      </c>
      <c r="W99">
        <f t="shared" si="2"/>
        <v>0.6729075000000011</v>
      </c>
      <c r="X99">
        <f t="shared" si="2"/>
        <v>2.9336399999999956</v>
      </c>
      <c r="Y99">
        <f t="shared" si="2"/>
        <v>0</v>
      </c>
      <c r="Z99">
        <f t="shared" si="2"/>
        <v>5.5414999999999978E-2</v>
      </c>
      <c r="AA99">
        <f t="shared" si="2"/>
        <v>8.1090000000000009E-2</v>
      </c>
      <c r="AB99">
        <f t="shared" si="2"/>
        <v>0.16253749999999997</v>
      </c>
      <c r="AC99">
        <f t="shared" si="2"/>
        <v>0.11646999999999996</v>
      </c>
      <c r="AD99">
        <f t="shared" si="2"/>
        <v>7.9470000000000027E-2</v>
      </c>
      <c r="AE99">
        <f t="shared" si="2"/>
        <v>0.28526499999999988</v>
      </c>
      <c r="AF99">
        <f t="shared" si="2"/>
        <v>0.38622249999999969</v>
      </c>
      <c r="AG99">
        <f t="shared" si="2"/>
        <v>1.010879999999998</v>
      </c>
      <c r="AH99">
        <f t="shared" si="2"/>
        <v>0.53210749999999984</v>
      </c>
      <c r="AI99">
        <f t="shared" si="2"/>
        <v>4.7302499999999997E-2</v>
      </c>
      <c r="AJ99">
        <f t="shared" si="2"/>
        <v>0</v>
      </c>
      <c r="AK99">
        <f t="shared" si="2"/>
        <v>1.2244800000000013</v>
      </c>
      <c r="AL99">
        <f t="shared" si="2"/>
        <v>9.2167500000000097E-2</v>
      </c>
      <c r="AM99">
        <f t="shared" si="2"/>
        <v>2.3079999999999996E-2</v>
      </c>
      <c r="AN99">
        <f t="shared" si="2"/>
        <v>1.0700000000000012E-2</v>
      </c>
      <c r="AO99">
        <f t="shared" si="2"/>
        <v>0</v>
      </c>
      <c r="AP99">
        <f t="shared" si="2"/>
        <v>1.7579999999999981E-2</v>
      </c>
      <c r="AQ99">
        <f t="shared" si="2"/>
        <v>0.66352500000000025</v>
      </c>
      <c r="AR99">
        <f t="shared" si="2"/>
        <v>0.12648750000000009</v>
      </c>
      <c r="AS99">
        <f t="shared" si="2"/>
        <v>0.11819999999999985</v>
      </c>
      <c r="AT99">
        <f t="shared" si="2"/>
        <v>0.44073000000000012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44.278337499999992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45694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194.9</v>
      </c>
      <c r="C3" s="35">
        <v>64.08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70.16</v>
      </c>
      <c r="N3">
        <v>132.72999999999999</v>
      </c>
      <c r="O3">
        <v>52.9</v>
      </c>
      <c r="P3">
        <v>0.63</v>
      </c>
      <c r="Q3">
        <v>10.4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1.25</v>
      </c>
      <c r="X3">
        <v>52.5</v>
      </c>
      <c r="Y3">
        <v>17.5</v>
      </c>
      <c r="Z3">
        <v>17.5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</v>
      </c>
      <c r="AH3">
        <v>48.33</v>
      </c>
      <c r="AI3">
        <v>48.34</v>
      </c>
      <c r="AJ3">
        <v>15.14</v>
      </c>
      <c r="AK3">
        <v>0</v>
      </c>
      <c r="AL3">
        <v>0</v>
      </c>
    </row>
    <row r="4" spans="1:39">
      <c r="A4" t="s">
        <v>46</v>
      </c>
      <c r="B4" s="35">
        <v>194.9</v>
      </c>
      <c r="C4" s="35">
        <v>64.08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70.16</v>
      </c>
      <c r="N4">
        <v>132.72999999999999</v>
      </c>
      <c r="O4">
        <v>52.9</v>
      </c>
      <c r="P4">
        <v>0.63</v>
      </c>
      <c r="Q4">
        <v>9.1999999999999993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1.25</v>
      </c>
      <c r="X4">
        <v>51.49</v>
      </c>
      <c r="Y4">
        <v>17.170000000000002</v>
      </c>
      <c r="Z4">
        <v>17.170000000000002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12.33</v>
      </c>
      <c r="AH4">
        <v>48</v>
      </c>
      <c r="AI4">
        <v>48</v>
      </c>
      <c r="AJ4">
        <v>15.14</v>
      </c>
      <c r="AK4">
        <v>0</v>
      </c>
      <c r="AL4">
        <v>0</v>
      </c>
    </row>
    <row r="5" spans="1:39">
      <c r="A5" t="s">
        <v>47</v>
      </c>
      <c r="B5" s="35">
        <v>146.81</v>
      </c>
      <c r="C5" s="35">
        <v>59.47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70.16</v>
      </c>
      <c r="N5">
        <v>132.72999999999999</v>
      </c>
      <c r="O5">
        <v>52.9</v>
      </c>
      <c r="P5">
        <v>0.63</v>
      </c>
      <c r="Q5">
        <v>8.4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1.25</v>
      </c>
      <c r="X5">
        <v>49.5</v>
      </c>
      <c r="Y5">
        <v>16.5</v>
      </c>
      <c r="Z5">
        <v>16.5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</v>
      </c>
      <c r="AH5">
        <v>47.67</v>
      </c>
      <c r="AI5">
        <v>47.66</v>
      </c>
      <c r="AJ5">
        <v>15.14</v>
      </c>
      <c r="AK5">
        <v>0</v>
      </c>
      <c r="AL5">
        <v>0</v>
      </c>
    </row>
    <row r="6" spans="1:39">
      <c r="A6" t="s">
        <v>48</v>
      </c>
      <c r="B6" s="35">
        <v>134.65</v>
      </c>
      <c r="C6" s="35">
        <v>59.47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70.16</v>
      </c>
      <c r="N6">
        <v>132.72999999999999</v>
      </c>
      <c r="O6">
        <v>52.9</v>
      </c>
      <c r="P6">
        <v>0.63</v>
      </c>
      <c r="Q6">
        <v>7.8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1.25</v>
      </c>
      <c r="X6">
        <v>48</v>
      </c>
      <c r="Y6">
        <v>16</v>
      </c>
      <c r="Z6">
        <v>16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12.33</v>
      </c>
      <c r="AH6">
        <v>47</v>
      </c>
      <c r="AI6">
        <v>47</v>
      </c>
      <c r="AJ6">
        <v>15.14</v>
      </c>
      <c r="AK6">
        <v>0</v>
      </c>
      <c r="AL6">
        <v>0</v>
      </c>
    </row>
    <row r="7" spans="1:39">
      <c r="A7" t="s">
        <v>49</v>
      </c>
      <c r="B7" s="35">
        <v>134.65</v>
      </c>
      <c r="C7" s="35">
        <v>59.47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70.16</v>
      </c>
      <c r="N7">
        <v>132.72999999999999</v>
      </c>
      <c r="O7">
        <v>52.9</v>
      </c>
      <c r="P7">
        <v>0</v>
      </c>
      <c r="Q7">
        <v>9.6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1.25</v>
      </c>
      <c r="X7">
        <v>46.99</v>
      </c>
      <c r="Y7">
        <v>15.67</v>
      </c>
      <c r="Z7">
        <v>15.67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47.33</v>
      </c>
      <c r="AI7">
        <v>47.34</v>
      </c>
      <c r="AJ7">
        <v>15.14</v>
      </c>
      <c r="AK7">
        <v>0</v>
      </c>
      <c r="AL7">
        <v>0</v>
      </c>
    </row>
    <row r="8" spans="1:39">
      <c r="A8" t="s">
        <v>50</v>
      </c>
      <c r="B8" s="35">
        <v>134.65</v>
      </c>
      <c r="C8" s="35">
        <v>59.47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70.16</v>
      </c>
      <c r="N8">
        <v>132.72999999999999</v>
      </c>
      <c r="O8">
        <v>52.9</v>
      </c>
      <c r="P8">
        <v>0</v>
      </c>
      <c r="Q8">
        <v>9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1.25</v>
      </c>
      <c r="X8">
        <v>45.49</v>
      </c>
      <c r="Y8">
        <v>15.17</v>
      </c>
      <c r="Z8">
        <v>15.17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9.67</v>
      </c>
      <c r="AH8">
        <v>47</v>
      </c>
      <c r="AI8">
        <v>47</v>
      </c>
      <c r="AJ8">
        <v>15.14</v>
      </c>
      <c r="AK8">
        <v>0</v>
      </c>
      <c r="AL8">
        <v>0</v>
      </c>
    </row>
    <row r="9" spans="1:39">
      <c r="A9" t="s">
        <v>51</v>
      </c>
      <c r="B9" s="35">
        <v>134.65</v>
      </c>
      <c r="C9" s="35">
        <v>59.47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70.16</v>
      </c>
      <c r="N9">
        <v>132.72999999999999</v>
      </c>
      <c r="O9">
        <v>52.9</v>
      </c>
      <c r="P9">
        <v>0.63</v>
      </c>
      <c r="Q9">
        <v>8.1999999999999993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1.25</v>
      </c>
      <c r="X9">
        <v>44.51</v>
      </c>
      <c r="Y9">
        <v>14.83</v>
      </c>
      <c r="Z9">
        <v>14.83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9.33</v>
      </c>
      <c r="AH9">
        <v>41.67</v>
      </c>
      <c r="AI9">
        <v>41.66</v>
      </c>
      <c r="AJ9">
        <v>15.14</v>
      </c>
      <c r="AK9">
        <v>0</v>
      </c>
      <c r="AL9">
        <v>0</v>
      </c>
    </row>
    <row r="10" spans="1:39">
      <c r="A10" t="s">
        <v>52</v>
      </c>
      <c r="B10" s="35">
        <v>134.65</v>
      </c>
      <c r="C10" s="35">
        <v>59.47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70.16</v>
      </c>
      <c r="N10">
        <v>132.72999999999999</v>
      </c>
      <c r="O10">
        <v>52.9</v>
      </c>
      <c r="P10">
        <v>0.63</v>
      </c>
      <c r="Q10">
        <v>7.4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1.25</v>
      </c>
      <c r="X10">
        <v>43.5</v>
      </c>
      <c r="Y10">
        <v>14.5</v>
      </c>
      <c r="Z10">
        <v>14.5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9.33</v>
      </c>
      <c r="AH10">
        <v>41.33</v>
      </c>
      <c r="AI10">
        <v>41.34</v>
      </c>
      <c r="AJ10">
        <v>15.14</v>
      </c>
      <c r="AK10">
        <v>0</v>
      </c>
      <c r="AL10">
        <v>0</v>
      </c>
    </row>
    <row r="11" spans="1:39">
      <c r="A11" t="s">
        <v>53</v>
      </c>
      <c r="B11" s="35">
        <v>134.65</v>
      </c>
      <c r="C11" s="35">
        <v>59.47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70.16</v>
      </c>
      <c r="N11">
        <v>132.72999999999999</v>
      </c>
      <c r="O11">
        <v>52.9</v>
      </c>
      <c r="P11">
        <v>0.63</v>
      </c>
      <c r="Q11">
        <v>6.8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1.25</v>
      </c>
      <c r="X11">
        <v>43.99</v>
      </c>
      <c r="Y11">
        <v>14.67</v>
      </c>
      <c r="Z11">
        <v>14.67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</v>
      </c>
      <c r="AH11">
        <v>40.67</v>
      </c>
      <c r="AI11">
        <v>40.659999999999997</v>
      </c>
      <c r="AJ11">
        <v>15.14</v>
      </c>
      <c r="AK11">
        <v>0</v>
      </c>
      <c r="AL11">
        <v>0</v>
      </c>
    </row>
    <row r="12" spans="1:39">
      <c r="A12" t="s">
        <v>54</v>
      </c>
      <c r="B12" s="35">
        <v>134.65</v>
      </c>
      <c r="C12" s="35">
        <v>59.47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70.16</v>
      </c>
      <c r="N12">
        <v>132.72999999999999</v>
      </c>
      <c r="O12">
        <v>52.9</v>
      </c>
      <c r="P12">
        <v>0.63</v>
      </c>
      <c r="Q12">
        <v>6.4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1.25</v>
      </c>
      <c r="X12">
        <v>44.51</v>
      </c>
      <c r="Y12">
        <v>14.83</v>
      </c>
      <c r="Z12">
        <v>14.83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</v>
      </c>
      <c r="AH12">
        <v>40</v>
      </c>
      <c r="AI12">
        <v>40</v>
      </c>
      <c r="AJ12">
        <v>15.14</v>
      </c>
      <c r="AK12">
        <v>0</v>
      </c>
      <c r="AL12">
        <v>0</v>
      </c>
    </row>
    <row r="13" spans="1:39">
      <c r="A13" t="s">
        <v>55</v>
      </c>
      <c r="B13" s="35">
        <v>134.65</v>
      </c>
      <c r="C13" s="35">
        <v>59.47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70.16</v>
      </c>
      <c r="N13">
        <v>132.72999999999999</v>
      </c>
      <c r="O13">
        <v>52.9</v>
      </c>
      <c r="P13">
        <v>0.63</v>
      </c>
      <c r="Q13">
        <v>11.21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1.25</v>
      </c>
      <c r="X13">
        <v>44.51</v>
      </c>
      <c r="Y13">
        <v>14.83</v>
      </c>
      <c r="Z13">
        <v>14.83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8.67</v>
      </c>
      <c r="AH13">
        <v>28.67</v>
      </c>
      <c r="AI13">
        <v>28.66</v>
      </c>
      <c r="AJ13">
        <v>15.14</v>
      </c>
      <c r="AK13">
        <v>0</v>
      </c>
      <c r="AL13">
        <v>0</v>
      </c>
    </row>
    <row r="14" spans="1:39">
      <c r="A14" t="s">
        <v>56</v>
      </c>
      <c r="B14" s="35">
        <v>134.65</v>
      </c>
      <c r="C14" s="35">
        <v>59.47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70.16</v>
      </c>
      <c r="N14">
        <v>132.72999999999999</v>
      </c>
      <c r="O14">
        <v>52.9</v>
      </c>
      <c r="P14">
        <v>0.63</v>
      </c>
      <c r="Q14">
        <v>11.21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1.25</v>
      </c>
      <c r="X14">
        <v>43.99</v>
      </c>
      <c r="Y14">
        <v>14.67</v>
      </c>
      <c r="Z14">
        <v>14.67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8.67</v>
      </c>
      <c r="AH14">
        <v>28.67</v>
      </c>
      <c r="AI14">
        <v>28.66</v>
      </c>
      <c r="AJ14">
        <v>15.14</v>
      </c>
      <c r="AK14">
        <v>0</v>
      </c>
      <c r="AL14">
        <v>0</v>
      </c>
    </row>
    <row r="15" spans="1:39">
      <c r="A15" t="s">
        <v>57</v>
      </c>
      <c r="B15" s="35">
        <v>134.65</v>
      </c>
      <c r="C15" s="35">
        <v>59.47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70.16</v>
      </c>
      <c r="N15">
        <v>132.72999999999999</v>
      </c>
      <c r="O15">
        <v>52.9</v>
      </c>
      <c r="P15">
        <v>0</v>
      </c>
      <c r="Q15">
        <v>10.6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1.25</v>
      </c>
      <c r="X15">
        <v>43.5</v>
      </c>
      <c r="Y15">
        <v>14.5</v>
      </c>
      <c r="Z15">
        <v>14.5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8.33</v>
      </c>
      <c r="AH15">
        <v>28</v>
      </c>
      <c r="AI15">
        <v>28</v>
      </c>
      <c r="AJ15">
        <v>15.14</v>
      </c>
      <c r="AK15">
        <v>0</v>
      </c>
      <c r="AL15">
        <v>0</v>
      </c>
    </row>
    <row r="16" spans="1:39">
      <c r="A16" t="s">
        <v>58</v>
      </c>
      <c r="B16" s="35">
        <v>134.65</v>
      </c>
      <c r="C16" s="35">
        <v>59.47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70.16</v>
      </c>
      <c r="N16">
        <v>132.72999999999999</v>
      </c>
      <c r="O16">
        <v>52.9</v>
      </c>
      <c r="P16">
        <v>0</v>
      </c>
      <c r="Q16">
        <v>10.4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1.25</v>
      </c>
      <c r="X16">
        <v>43.01</v>
      </c>
      <c r="Y16">
        <v>14.33</v>
      </c>
      <c r="Z16">
        <v>14.33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</v>
      </c>
      <c r="AH16">
        <v>27.33</v>
      </c>
      <c r="AI16">
        <v>27.34</v>
      </c>
      <c r="AJ16">
        <v>15.14</v>
      </c>
      <c r="AK16">
        <v>0</v>
      </c>
      <c r="AL16">
        <v>0</v>
      </c>
    </row>
    <row r="17" spans="1:38">
      <c r="A17" t="s">
        <v>59</v>
      </c>
      <c r="B17" s="35">
        <v>134.65</v>
      </c>
      <c r="C17" s="35">
        <v>59.47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70.16</v>
      </c>
      <c r="N17">
        <v>132.72999999999999</v>
      </c>
      <c r="O17">
        <v>52.9</v>
      </c>
      <c r="P17">
        <v>0.63</v>
      </c>
      <c r="Q17">
        <v>10.199999999999999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1.25</v>
      </c>
      <c r="X17">
        <v>42.49</v>
      </c>
      <c r="Y17">
        <v>14.17</v>
      </c>
      <c r="Z17">
        <v>14.17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7.67</v>
      </c>
      <c r="AH17">
        <v>26.33</v>
      </c>
      <c r="AI17">
        <v>26.34</v>
      </c>
      <c r="AJ17">
        <v>15.14</v>
      </c>
      <c r="AK17">
        <v>0</v>
      </c>
      <c r="AL17">
        <v>0</v>
      </c>
    </row>
    <row r="18" spans="1:38">
      <c r="A18" t="s">
        <v>60</v>
      </c>
      <c r="B18" s="35">
        <v>134.65</v>
      </c>
      <c r="C18" s="35">
        <v>59.47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70.16</v>
      </c>
      <c r="N18">
        <v>132.72999999999999</v>
      </c>
      <c r="O18">
        <v>52.9</v>
      </c>
      <c r="P18">
        <v>0.63</v>
      </c>
      <c r="Q18">
        <v>9.8000000000000007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1.25</v>
      </c>
      <c r="X18">
        <v>41.51</v>
      </c>
      <c r="Y18">
        <v>13.83</v>
      </c>
      <c r="Z18">
        <v>13.83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7.33</v>
      </c>
      <c r="AH18">
        <v>25.67</v>
      </c>
      <c r="AI18">
        <v>25.66</v>
      </c>
      <c r="AJ18">
        <v>15.14</v>
      </c>
      <c r="AK18">
        <v>0</v>
      </c>
      <c r="AL18">
        <v>0</v>
      </c>
    </row>
    <row r="19" spans="1:38">
      <c r="A19" t="s">
        <v>61</v>
      </c>
      <c r="B19" s="35">
        <v>134.65</v>
      </c>
      <c r="C19" s="35">
        <v>59.47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70.16</v>
      </c>
      <c r="N19">
        <v>132.72999999999999</v>
      </c>
      <c r="O19">
        <v>52.9</v>
      </c>
      <c r="P19">
        <v>0.63</v>
      </c>
      <c r="Q19">
        <v>9.4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1.25</v>
      </c>
      <c r="X19">
        <v>40.99</v>
      </c>
      <c r="Y19">
        <v>13.67</v>
      </c>
      <c r="Z19">
        <v>13.67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7.33</v>
      </c>
      <c r="AH19">
        <v>24.67</v>
      </c>
      <c r="AI19">
        <v>24.66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134.65</v>
      </c>
      <c r="C20" s="35">
        <v>59.47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70.16</v>
      </c>
      <c r="N20">
        <v>132.72999999999999</v>
      </c>
      <c r="O20">
        <v>52.9</v>
      </c>
      <c r="P20">
        <v>0.63</v>
      </c>
      <c r="Q20">
        <v>9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1.25</v>
      </c>
      <c r="X20">
        <v>40.5</v>
      </c>
      <c r="Y20">
        <v>13.5</v>
      </c>
      <c r="Z20">
        <v>13.5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7.33</v>
      </c>
      <c r="AH20">
        <v>23.33</v>
      </c>
      <c r="AI20">
        <v>23.34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134.65</v>
      </c>
      <c r="C21" s="35">
        <v>59.47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70.16</v>
      </c>
      <c r="N21">
        <v>132.72999999999999</v>
      </c>
      <c r="O21">
        <v>52.9</v>
      </c>
      <c r="P21">
        <v>0.63</v>
      </c>
      <c r="Q21">
        <v>8.6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1.25</v>
      </c>
      <c r="X21">
        <v>39.49</v>
      </c>
      <c r="Y21">
        <v>13.17</v>
      </c>
      <c r="Z21">
        <v>13.17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7.33</v>
      </c>
      <c r="AH21">
        <v>22.67</v>
      </c>
      <c r="AI21">
        <v>22.66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134.65</v>
      </c>
      <c r="C22" s="35">
        <v>59.47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70.16</v>
      </c>
      <c r="N22">
        <v>132.72999999999999</v>
      </c>
      <c r="O22">
        <v>52.9</v>
      </c>
      <c r="P22">
        <v>0.63</v>
      </c>
      <c r="Q22">
        <v>8.1999999999999993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1.25</v>
      </c>
      <c r="X22">
        <v>38.51</v>
      </c>
      <c r="Y22">
        <v>12.83</v>
      </c>
      <c r="Z22">
        <v>12.83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7.33</v>
      </c>
      <c r="AH22">
        <v>22</v>
      </c>
      <c r="AI22">
        <v>22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165.38</v>
      </c>
      <c r="C23" s="35">
        <v>62.2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70.16</v>
      </c>
      <c r="N23">
        <v>132.72999999999999</v>
      </c>
      <c r="O23">
        <v>81.75</v>
      </c>
      <c r="P23">
        <v>0</v>
      </c>
      <c r="Q23">
        <v>7.8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1.25</v>
      </c>
      <c r="X23">
        <v>37.5</v>
      </c>
      <c r="Y23">
        <v>12.5</v>
      </c>
      <c r="Z23">
        <v>12.5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7.33</v>
      </c>
      <c r="AH23">
        <v>21.33</v>
      </c>
      <c r="AI23">
        <v>21.34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165.38</v>
      </c>
      <c r="C24" s="35">
        <v>62.2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70.16</v>
      </c>
      <c r="N24">
        <v>132.72999999999999</v>
      </c>
      <c r="O24">
        <v>100.2</v>
      </c>
      <c r="P24">
        <v>0</v>
      </c>
      <c r="Q24">
        <v>7.4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1.25</v>
      </c>
      <c r="X24">
        <v>36.49</v>
      </c>
      <c r="Y24">
        <v>12.17</v>
      </c>
      <c r="Z24">
        <v>12.17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7.33</v>
      </c>
      <c r="AH24">
        <v>20.329999999999998</v>
      </c>
      <c r="AI24">
        <v>20.34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165.38</v>
      </c>
      <c r="C25" s="35">
        <v>62.2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66.02</v>
      </c>
      <c r="N25">
        <v>132.72999999999999</v>
      </c>
      <c r="O25">
        <v>100.2</v>
      </c>
      <c r="P25">
        <v>0.63</v>
      </c>
      <c r="Q25">
        <v>7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1.25</v>
      </c>
      <c r="X25">
        <v>40.01</v>
      </c>
      <c r="Y25">
        <v>13.33</v>
      </c>
      <c r="Z25">
        <v>13.33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7.33</v>
      </c>
      <c r="AH25">
        <v>19.670000000000002</v>
      </c>
      <c r="AI25">
        <v>19.66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213.47</v>
      </c>
      <c r="C26" s="35">
        <v>76.260000000000005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66.02</v>
      </c>
      <c r="N26">
        <v>132.72999999999999</v>
      </c>
      <c r="O26">
        <v>100.2</v>
      </c>
      <c r="P26">
        <v>0.63</v>
      </c>
      <c r="Q26">
        <v>6.6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1.25</v>
      </c>
      <c r="X26">
        <v>38.51</v>
      </c>
      <c r="Y26">
        <v>12.83</v>
      </c>
      <c r="Z26">
        <v>12.83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7.33</v>
      </c>
      <c r="AH26">
        <v>19</v>
      </c>
      <c r="AI26">
        <v>19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261.13</v>
      </c>
      <c r="C27" s="35">
        <v>86.75</v>
      </c>
      <c r="D27" s="94">
        <f t="shared" si="0"/>
        <v>0.13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74.5</v>
      </c>
      <c r="N27">
        <v>132.72999999999999</v>
      </c>
      <c r="O27">
        <v>100.2</v>
      </c>
      <c r="P27">
        <v>0.63</v>
      </c>
      <c r="Q27">
        <v>6.2</v>
      </c>
      <c r="R27" s="94">
        <v>0</v>
      </c>
      <c r="S27" s="94">
        <v>0</v>
      </c>
      <c r="T27" s="94">
        <v>0.13</v>
      </c>
      <c r="U27">
        <v>0.92</v>
      </c>
      <c r="V27">
        <v>0</v>
      </c>
      <c r="W27">
        <v>1.25</v>
      </c>
      <c r="X27">
        <v>37.01</v>
      </c>
      <c r="Y27">
        <v>12.33</v>
      </c>
      <c r="Z27">
        <v>12.33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7.33</v>
      </c>
      <c r="AH27">
        <v>18.329999999999998</v>
      </c>
      <c r="AI27">
        <v>18.34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261.13</v>
      </c>
      <c r="C28" s="35">
        <v>86.75</v>
      </c>
      <c r="D28" s="94">
        <f t="shared" si="0"/>
        <v>1.33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82.98</v>
      </c>
      <c r="N28">
        <v>132.72999999999999</v>
      </c>
      <c r="O28">
        <v>100.2</v>
      </c>
      <c r="P28">
        <v>0.63</v>
      </c>
      <c r="Q28">
        <v>6</v>
      </c>
      <c r="R28" s="94">
        <v>0</v>
      </c>
      <c r="S28" s="94">
        <v>0</v>
      </c>
      <c r="T28" s="94">
        <v>1.33</v>
      </c>
      <c r="U28">
        <v>0.92</v>
      </c>
      <c r="V28">
        <v>0</v>
      </c>
      <c r="W28">
        <v>1.25</v>
      </c>
      <c r="X28">
        <v>36</v>
      </c>
      <c r="Y28">
        <v>12</v>
      </c>
      <c r="Z28">
        <v>12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7.33</v>
      </c>
      <c r="AH28">
        <v>18</v>
      </c>
      <c r="AI28">
        <v>18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261.13</v>
      </c>
      <c r="C29" s="35">
        <v>86.75</v>
      </c>
      <c r="D29" s="94">
        <f t="shared" si="0"/>
        <v>2.92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91.48</v>
      </c>
      <c r="N29">
        <v>148.12</v>
      </c>
      <c r="O29">
        <v>100.2</v>
      </c>
      <c r="P29">
        <v>0.63</v>
      </c>
      <c r="Q29">
        <v>6</v>
      </c>
      <c r="R29" s="94">
        <v>0</v>
      </c>
      <c r="S29" s="94">
        <v>0</v>
      </c>
      <c r="T29" s="94">
        <v>2.92</v>
      </c>
      <c r="U29">
        <v>0.92</v>
      </c>
      <c r="V29">
        <v>0</v>
      </c>
      <c r="W29">
        <v>1.25</v>
      </c>
      <c r="X29">
        <v>55.01</v>
      </c>
      <c r="Y29">
        <v>18.329999999999998</v>
      </c>
      <c r="Z29">
        <v>18.329999999999998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7.33</v>
      </c>
      <c r="AH29">
        <v>17.329999999999998</v>
      </c>
      <c r="AI29">
        <v>17.34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261.13</v>
      </c>
      <c r="C30" s="35">
        <v>86.75</v>
      </c>
      <c r="D30" s="94">
        <f t="shared" si="0"/>
        <v>8.3800000000000008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115.05</v>
      </c>
      <c r="N30">
        <v>155.81</v>
      </c>
      <c r="O30">
        <v>100.2</v>
      </c>
      <c r="P30">
        <v>0.63</v>
      </c>
      <c r="Q30">
        <v>6</v>
      </c>
      <c r="R30" s="94">
        <v>1.44</v>
      </c>
      <c r="S30" s="94">
        <v>1</v>
      </c>
      <c r="T30" s="94">
        <v>5.94</v>
      </c>
      <c r="U30">
        <v>0.92</v>
      </c>
      <c r="V30">
        <v>0</v>
      </c>
      <c r="W30">
        <v>1.25</v>
      </c>
      <c r="X30">
        <v>55.01</v>
      </c>
      <c r="Y30">
        <v>18.329999999999998</v>
      </c>
      <c r="Z30">
        <v>18.329999999999998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7.33</v>
      </c>
      <c r="AH30">
        <v>16</v>
      </c>
      <c r="AI30">
        <v>16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261.13</v>
      </c>
      <c r="C31" s="35">
        <v>86.75</v>
      </c>
      <c r="D31" s="94">
        <f t="shared" si="0"/>
        <v>22.21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115.05</v>
      </c>
      <c r="N31">
        <v>155.81</v>
      </c>
      <c r="O31">
        <v>100.2</v>
      </c>
      <c r="P31">
        <v>0</v>
      </c>
      <c r="Q31">
        <v>6</v>
      </c>
      <c r="R31" s="94">
        <v>5.71</v>
      </c>
      <c r="S31" s="94">
        <v>3</v>
      </c>
      <c r="T31" s="94">
        <v>13.5</v>
      </c>
      <c r="U31">
        <v>0.92</v>
      </c>
      <c r="V31">
        <v>2</v>
      </c>
      <c r="W31">
        <v>1.25</v>
      </c>
      <c r="X31">
        <v>55.01</v>
      </c>
      <c r="Y31">
        <v>18.329999999999998</v>
      </c>
      <c r="Z31">
        <v>18.329999999999998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7.33</v>
      </c>
      <c r="AH31">
        <v>14.33</v>
      </c>
      <c r="AI31">
        <v>14.34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261.13</v>
      </c>
      <c r="C32" s="35">
        <v>86.75</v>
      </c>
      <c r="D32" s="94">
        <f t="shared" si="0"/>
        <v>43.550000000000004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115.05</v>
      </c>
      <c r="N32">
        <v>163.51</v>
      </c>
      <c r="O32">
        <v>100.2</v>
      </c>
      <c r="P32">
        <v>0</v>
      </c>
      <c r="Q32">
        <v>6</v>
      </c>
      <c r="R32" s="94">
        <v>12.88</v>
      </c>
      <c r="S32" s="94">
        <v>7</v>
      </c>
      <c r="T32" s="94">
        <v>23.67</v>
      </c>
      <c r="U32">
        <v>0.92</v>
      </c>
      <c r="V32">
        <v>8.6300000000000008</v>
      </c>
      <c r="W32">
        <v>1.25</v>
      </c>
      <c r="X32">
        <v>54.49</v>
      </c>
      <c r="Y32">
        <v>18.170000000000002</v>
      </c>
      <c r="Z32">
        <v>18.170000000000002</v>
      </c>
      <c r="AA32">
        <v>0</v>
      </c>
      <c r="AB32">
        <v>0</v>
      </c>
      <c r="AC32">
        <v>3</v>
      </c>
      <c r="AD32">
        <v>1</v>
      </c>
      <c r="AE32">
        <v>10</v>
      </c>
      <c r="AF32">
        <v>5</v>
      </c>
      <c r="AG32">
        <v>7.33</v>
      </c>
      <c r="AH32">
        <v>13.67</v>
      </c>
      <c r="AI32">
        <v>13.66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261.13</v>
      </c>
      <c r="C33" s="35">
        <v>86.75</v>
      </c>
      <c r="D33" s="94">
        <f t="shared" si="0"/>
        <v>75.040000000000006</v>
      </c>
      <c r="E33" s="35"/>
      <c r="F33" s="35"/>
      <c r="G33" s="35"/>
      <c r="H33" s="35"/>
      <c r="I33" s="35"/>
      <c r="J33" s="38">
        <v>0.14000000000000001</v>
      </c>
      <c r="K33" s="38">
        <v>0.14000000000000001</v>
      </c>
      <c r="L33" s="38">
        <v>0.14000000000000001</v>
      </c>
      <c r="M33">
        <v>115.05</v>
      </c>
      <c r="N33">
        <v>171.2</v>
      </c>
      <c r="O33">
        <v>100.2</v>
      </c>
      <c r="P33">
        <v>0.63</v>
      </c>
      <c r="Q33">
        <v>6</v>
      </c>
      <c r="R33" s="94">
        <v>32.020000000000003</v>
      </c>
      <c r="S33" s="94">
        <v>11</v>
      </c>
      <c r="T33" s="94">
        <v>32.020000000000003</v>
      </c>
      <c r="U33">
        <v>0.92</v>
      </c>
      <c r="V33">
        <v>16.41</v>
      </c>
      <c r="W33">
        <v>1.25</v>
      </c>
      <c r="X33">
        <v>52.99</v>
      </c>
      <c r="Y33">
        <v>17.670000000000002</v>
      </c>
      <c r="Z33">
        <v>17.670000000000002</v>
      </c>
      <c r="AA33">
        <v>2.2000000000000002</v>
      </c>
      <c r="AB33">
        <v>0.44</v>
      </c>
      <c r="AC33">
        <v>5</v>
      </c>
      <c r="AD33">
        <v>2</v>
      </c>
      <c r="AE33">
        <v>10</v>
      </c>
      <c r="AF33">
        <v>5</v>
      </c>
      <c r="AG33">
        <v>7.33</v>
      </c>
      <c r="AH33">
        <v>23.33</v>
      </c>
      <c r="AI33">
        <v>23.34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261.13</v>
      </c>
      <c r="C34" s="35">
        <v>86.75</v>
      </c>
      <c r="D34" s="94">
        <f t="shared" si="0"/>
        <v>77.5</v>
      </c>
      <c r="E34" s="35"/>
      <c r="F34" s="35"/>
      <c r="G34" s="35"/>
      <c r="H34" s="35"/>
      <c r="I34" s="35"/>
      <c r="J34" s="38">
        <v>0.56999999999999995</v>
      </c>
      <c r="K34" s="38">
        <v>0.56999999999999995</v>
      </c>
      <c r="L34" s="38">
        <v>0.59</v>
      </c>
      <c r="M34">
        <v>115.05</v>
      </c>
      <c r="N34">
        <v>178.89</v>
      </c>
      <c r="O34">
        <v>100.2</v>
      </c>
      <c r="P34">
        <v>0.63</v>
      </c>
      <c r="Q34">
        <v>6</v>
      </c>
      <c r="R34" s="94">
        <v>29.75</v>
      </c>
      <c r="S34" s="94">
        <v>18</v>
      </c>
      <c r="T34" s="94">
        <v>29.75</v>
      </c>
      <c r="U34">
        <v>0.92</v>
      </c>
      <c r="V34">
        <v>24.58</v>
      </c>
      <c r="W34">
        <v>1.25</v>
      </c>
      <c r="X34">
        <v>51.49</v>
      </c>
      <c r="Y34">
        <v>17.170000000000002</v>
      </c>
      <c r="Z34">
        <v>17.170000000000002</v>
      </c>
      <c r="AA34">
        <v>8.81</v>
      </c>
      <c r="AB34">
        <v>1.76</v>
      </c>
      <c r="AC34">
        <v>7</v>
      </c>
      <c r="AD34">
        <v>3</v>
      </c>
      <c r="AE34">
        <v>13</v>
      </c>
      <c r="AF34">
        <v>7</v>
      </c>
      <c r="AG34">
        <v>7.33</v>
      </c>
      <c r="AH34">
        <v>22.67</v>
      </c>
      <c r="AI34">
        <v>22.66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261.13</v>
      </c>
      <c r="C35" s="35">
        <v>86.75</v>
      </c>
      <c r="D35" s="94">
        <f t="shared" si="0"/>
        <v>87.7</v>
      </c>
      <c r="E35" s="35"/>
      <c r="F35" s="35"/>
      <c r="G35" s="35"/>
      <c r="H35" s="35"/>
      <c r="I35" s="35"/>
      <c r="J35" s="38">
        <v>1.29</v>
      </c>
      <c r="K35" s="38">
        <v>1.29</v>
      </c>
      <c r="L35" s="38">
        <v>1.33</v>
      </c>
      <c r="M35">
        <v>115.05</v>
      </c>
      <c r="N35">
        <v>186.59</v>
      </c>
      <c r="O35">
        <v>100.2</v>
      </c>
      <c r="P35">
        <v>0.63</v>
      </c>
      <c r="Q35">
        <v>6</v>
      </c>
      <c r="R35" s="94">
        <v>31.35</v>
      </c>
      <c r="S35" s="94">
        <v>25</v>
      </c>
      <c r="T35" s="94">
        <v>31.35</v>
      </c>
      <c r="U35">
        <v>0.92</v>
      </c>
      <c r="V35">
        <v>35.01</v>
      </c>
      <c r="W35">
        <v>1.3</v>
      </c>
      <c r="X35">
        <v>50.51</v>
      </c>
      <c r="Y35">
        <v>16.829999999999998</v>
      </c>
      <c r="Z35">
        <v>16.829999999999998</v>
      </c>
      <c r="AA35">
        <v>19.82</v>
      </c>
      <c r="AB35">
        <v>3.97</v>
      </c>
      <c r="AC35">
        <v>13</v>
      </c>
      <c r="AD35">
        <v>5</v>
      </c>
      <c r="AE35">
        <v>17</v>
      </c>
      <c r="AF35">
        <v>8</v>
      </c>
      <c r="AG35">
        <v>7.33</v>
      </c>
      <c r="AH35">
        <v>28.33</v>
      </c>
      <c r="AI35">
        <v>28.34</v>
      </c>
      <c r="AJ35">
        <v>0</v>
      </c>
      <c r="AK35">
        <v>25</v>
      </c>
      <c r="AL35">
        <v>10</v>
      </c>
    </row>
    <row r="36" spans="1:38">
      <c r="A36" t="s">
        <v>78</v>
      </c>
      <c r="B36" s="35">
        <v>261.13</v>
      </c>
      <c r="C36" s="35">
        <v>86.75</v>
      </c>
      <c r="D36" s="94">
        <f t="shared" si="0"/>
        <v>88.699999999999989</v>
      </c>
      <c r="E36" s="35"/>
      <c r="F36" s="35"/>
      <c r="G36" s="35"/>
      <c r="H36" s="35"/>
      <c r="I36" s="35"/>
      <c r="J36" s="38">
        <v>2.2999999999999998</v>
      </c>
      <c r="K36" s="38">
        <v>2.2999999999999998</v>
      </c>
      <c r="L36" s="38">
        <v>2.36</v>
      </c>
      <c r="M36">
        <v>115.05</v>
      </c>
      <c r="N36">
        <v>186.59</v>
      </c>
      <c r="O36">
        <v>100.2</v>
      </c>
      <c r="P36">
        <v>0.63</v>
      </c>
      <c r="Q36">
        <v>6.2</v>
      </c>
      <c r="R36" s="94">
        <v>29.56</v>
      </c>
      <c r="S36" s="94">
        <v>29.57</v>
      </c>
      <c r="T36" s="94">
        <v>29.57</v>
      </c>
      <c r="U36">
        <v>0.92</v>
      </c>
      <c r="V36">
        <v>47.52</v>
      </c>
      <c r="W36">
        <v>1.3</v>
      </c>
      <c r="X36">
        <v>49.5</v>
      </c>
      <c r="Y36">
        <v>16.5</v>
      </c>
      <c r="Z36">
        <v>16.5</v>
      </c>
      <c r="AA36">
        <v>48.23</v>
      </c>
      <c r="AB36">
        <v>9.65</v>
      </c>
      <c r="AC36">
        <v>19</v>
      </c>
      <c r="AD36">
        <v>9</v>
      </c>
      <c r="AE36">
        <v>23</v>
      </c>
      <c r="AF36">
        <v>12</v>
      </c>
      <c r="AG36">
        <v>7.33</v>
      </c>
      <c r="AH36">
        <v>27.67</v>
      </c>
      <c r="AI36">
        <v>27.66</v>
      </c>
      <c r="AJ36">
        <v>0</v>
      </c>
      <c r="AK36">
        <v>28</v>
      </c>
      <c r="AL36">
        <v>12</v>
      </c>
    </row>
    <row r="37" spans="1:38">
      <c r="A37" t="s">
        <v>79</v>
      </c>
      <c r="B37" s="35">
        <v>261.13</v>
      </c>
      <c r="C37" s="35">
        <v>86.75</v>
      </c>
      <c r="D37" s="94">
        <f t="shared" si="0"/>
        <v>90.199999999999989</v>
      </c>
      <c r="E37" s="35"/>
      <c r="F37" s="35"/>
      <c r="G37" s="35"/>
      <c r="H37" s="35"/>
      <c r="I37" s="35"/>
      <c r="J37" s="38">
        <v>3.59</v>
      </c>
      <c r="K37" s="38">
        <v>3.59</v>
      </c>
      <c r="L37" s="38">
        <v>3.68</v>
      </c>
      <c r="M37">
        <v>115.05</v>
      </c>
      <c r="N37">
        <v>194.28</v>
      </c>
      <c r="O37">
        <v>100.2</v>
      </c>
      <c r="P37">
        <v>0.63</v>
      </c>
      <c r="Q37">
        <v>6.2</v>
      </c>
      <c r="R37" s="94">
        <v>30.06</v>
      </c>
      <c r="S37" s="94">
        <v>30.07</v>
      </c>
      <c r="T37" s="94">
        <v>30.07</v>
      </c>
      <c r="U37">
        <v>0.92</v>
      </c>
      <c r="V37">
        <v>60.87</v>
      </c>
      <c r="W37">
        <v>1.3</v>
      </c>
      <c r="X37">
        <v>48</v>
      </c>
      <c r="Y37">
        <v>16</v>
      </c>
      <c r="Z37">
        <v>16</v>
      </c>
      <c r="AA37">
        <v>73.62</v>
      </c>
      <c r="AB37">
        <v>14.73</v>
      </c>
      <c r="AC37">
        <v>26</v>
      </c>
      <c r="AD37">
        <v>16</v>
      </c>
      <c r="AE37">
        <v>33</v>
      </c>
      <c r="AF37">
        <v>17</v>
      </c>
      <c r="AG37">
        <v>10</v>
      </c>
      <c r="AH37">
        <v>26.67</v>
      </c>
      <c r="AI37">
        <v>26.66</v>
      </c>
      <c r="AJ37">
        <v>0</v>
      </c>
      <c r="AK37">
        <v>56</v>
      </c>
      <c r="AL37">
        <v>24</v>
      </c>
    </row>
    <row r="38" spans="1:38">
      <c r="A38" t="s">
        <v>80</v>
      </c>
      <c r="B38" s="35">
        <v>261.13</v>
      </c>
      <c r="C38" s="35">
        <v>86.75</v>
      </c>
      <c r="D38" s="94">
        <f t="shared" si="0"/>
        <v>91.4</v>
      </c>
      <c r="E38" s="35"/>
      <c r="F38" s="35"/>
      <c r="G38" s="35"/>
      <c r="H38" s="35"/>
      <c r="I38" s="35"/>
      <c r="J38" s="38">
        <v>5.58</v>
      </c>
      <c r="K38" s="38">
        <v>5.58</v>
      </c>
      <c r="L38" s="38">
        <v>5.71</v>
      </c>
      <c r="M38">
        <v>115.05</v>
      </c>
      <c r="N38">
        <v>201.02</v>
      </c>
      <c r="O38">
        <v>100.2</v>
      </c>
      <c r="P38">
        <v>0.63</v>
      </c>
      <c r="Q38">
        <v>6.2</v>
      </c>
      <c r="R38" s="94">
        <v>30.46</v>
      </c>
      <c r="S38" s="94">
        <v>30.47</v>
      </c>
      <c r="T38" s="94">
        <v>30.47</v>
      </c>
      <c r="U38">
        <v>0.92</v>
      </c>
      <c r="V38">
        <v>73.83</v>
      </c>
      <c r="W38">
        <v>1.3</v>
      </c>
      <c r="X38">
        <v>46.5</v>
      </c>
      <c r="Y38">
        <v>15.5</v>
      </c>
      <c r="Z38">
        <v>15.5</v>
      </c>
      <c r="AA38">
        <v>97.56</v>
      </c>
      <c r="AB38">
        <v>19.510000000000002</v>
      </c>
      <c r="AC38">
        <v>38</v>
      </c>
      <c r="AD38">
        <v>21</v>
      </c>
      <c r="AE38">
        <v>43</v>
      </c>
      <c r="AF38">
        <v>22</v>
      </c>
      <c r="AG38">
        <v>9.67</v>
      </c>
      <c r="AH38">
        <v>25.33</v>
      </c>
      <c r="AI38">
        <v>25.34</v>
      </c>
      <c r="AJ38">
        <v>0</v>
      </c>
      <c r="AK38">
        <v>74</v>
      </c>
      <c r="AL38">
        <v>31</v>
      </c>
    </row>
    <row r="39" spans="1:38">
      <c r="A39" t="s">
        <v>81</v>
      </c>
      <c r="B39" s="35">
        <v>261.13</v>
      </c>
      <c r="C39" s="35">
        <v>86.75</v>
      </c>
      <c r="D39" s="94">
        <f t="shared" si="0"/>
        <v>91.4</v>
      </c>
      <c r="E39" s="35"/>
      <c r="F39" s="35"/>
      <c r="G39" s="35"/>
      <c r="H39" s="35"/>
      <c r="I39" s="35"/>
      <c r="J39" s="38">
        <v>7.06</v>
      </c>
      <c r="K39" s="38">
        <v>7.06</v>
      </c>
      <c r="L39" s="38">
        <v>7.23</v>
      </c>
      <c r="M39">
        <v>115.05</v>
      </c>
      <c r="N39">
        <v>208.71</v>
      </c>
      <c r="O39">
        <v>100.2</v>
      </c>
      <c r="P39">
        <v>0</v>
      </c>
      <c r="Q39">
        <v>6.6</v>
      </c>
      <c r="R39" s="94">
        <v>30.46</v>
      </c>
      <c r="S39" s="94">
        <v>30.47</v>
      </c>
      <c r="T39" s="94">
        <v>30.47</v>
      </c>
      <c r="U39">
        <v>0.92</v>
      </c>
      <c r="V39">
        <v>85.67</v>
      </c>
      <c r="W39">
        <v>1.3</v>
      </c>
      <c r="X39">
        <v>58.99</v>
      </c>
      <c r="Y39">
        <v>19.670000000000002</v>
      </c>
      <c r="Z39">
        <v>19.670000000000002</v>
      </c>
      <c r="AA39">
        <v>120.34</v>
      </c>
      <c r="AB39">
        <v>24.07</v>
      </c>
      <c r="AC39">
        <v>49</v>
      </c>
      <c r="AD39">
        <v>27</v>
      </c>
      <c r="AE39">
        <v>50</v>
      </c>
      <c r="AF39">
        <v>25</v>
      </c>
      <c r="AG39">
        <v>9.33</v>
      </c>
      <c r="AH39">
        <v>28.67</v>
      </c>
      <c r="AI39">
        <v>28.66</v>
      </c>
      <c r="AJ39">
        <v>0</v>
      </c>
      <c r="AK39">
        <v>91</v>
      </c>
      <c r="AL39">
        <v>39</v>
      </c>
    </row>
    <row r="40" spans="1:38">
      <c r="A40" t="s">
        <v>82</v>
      </c>
      <c r="B40" s="35">
        <v>261.13</v>
      </c>
      <c r="C40" s="35">
        <v>86.75</v>
      </c>
      <c r="D40" s="94">
        <f t="shared" si="0"/>
        <v>91.4</v>
      </c>
      <c r="E40" s="35"/>
      <c r="F40" s="35"/>
      <c r="G40" s="35"/>
      <c r="H40" s="35"/>
      <c r="I40" s="35"/>
      <c r="J40" s="38">
        <v>8.41</v>
      </c>
      <c r="K40" s="38">
        <v>8.41</v>
      </c>
      <c r="L40" s="38">
        <v>8.6199999999999992</v>
      </c>
      <c r="M40">
        <v>115.05</v>
      </c>
      <c r="N40">
        <v>211.6</v>
      </c>
      <c r="O40">
        <v>100.2</v>
      </c>
      <c r="P40">
        <v>0</v>
      </c>
      <c r="Q40">
        <v>6.8</v>
      </c>
      <c r="R40" s="94">
        <v>30.46</v>
      </c>
      <c r="S40" s="94">
        <v>30.47</v>
      </c>
      <c r="T40" s="94">
        <v>30.47</v>
      </c>
      <c r="U40">
        <v>0.92</v>
      </c>
      <c r="V40">
        <v>96.63</v>
      </c>
      <c r="W40">
        <v>1.3</v>
      </c>
      <c r="X40">
        <v>54.49</v>
      </c>
      <c r="Y40">
        <v>18.170000000000002</v>
      </c>
      <c r="Z40">
        <v>18.170000000000002</v>
      </c>
      <c r="AA40">
        <v>141.57</v>
      </c>
      <c r="AB40">
        <v>28.32</v>
      </c>
      <c r="AC40">
        <v>57</v>
      </c>
      <c r="AD40">
        <v>30</v>
      </c>
      <c r="AE40">
        <v>60</v>
      </c>
      <c r="AF40">
        <v>30</v>
      </c>
      <c r="AG40">
        <v>9</v>
      </c>
      <c r="AH40">
        <v>27.33</v>
      </c>
      <c r="AI40">
        <v>27.34</v>
      </c>
      <c r="AJ40">
        <v>0</v>
      </c>
      <c r="AK40">
        <v>109</v>
      </c>
      <c r="AL40">
        <v>46</v>
      </c>
    </row>
    <row r="41" spans="1:38">
      <c r="A41" t="s">
        <v>83</v>
      </c>
      <c r="B41" s="35">
        <v>261.13</v>
      </c>
      <c r="C41" s="35">
        <v>86.75</v>
      </c>
      <c r="D41" s="94">
        <f t="shared" si="0"/>
        <v>91.4</v>
      </c>
      <c r="E41" s="35"/>
      <c r="F41" s="35"/>
      <c r="G41" s="35"/>
      <c r="H41" s="35"/>
      <c r="I41" s="35"/>
      <c r="J41" s="38">
        <v>9.59</v>
      </c>
      <c r="K41" s="38">
        <v>9.59</v>
      </c>
      <c r="L41" s="38">
        <v>9.84</v>
      </c>
      <c r="M41">
        <v>115.05</v>
      </c>
      <c r="N41">
        <v>211.6</v>
      </c>
      <c r="O41">
        <v>100.2</v>
      </c>
      <c r="P41">
        <v>1.01</v>
      </c>
      <c r="Q41">
        <v>6.8</v>
      </c>
      <c r="R41" s="94">
        <v>30.46</v>
      </c>
      <c r="S41" s="94">
        <v>30.47</v>
      </c>
      <c r="T41" s="94">
        <v>30.47</v>
      </c>
      <c r="U41">
        <v>0.92</v>
      </c>
      <c r="V41">
        <v>106.85</v>
      </c>
      <c r="W41">
        <v>1.3</v>
      </c>
      <c r="X41">
        <v>49.5</v>
      </c>
      <c r="Y41">
        <v>16.5</v>
      </c>
      <c r="Z41">
        <v>16.5</v>
      </c>
      <c r="AA41">
        <v>161.41999999999999</v>
      </c>
      <c r="AB41">
        <v>32.28</v>
      </c>
      <c r="AC41">
        <v>67</v>
      </c>
      <c r="AD41">
        <v>33</v>
      </c>
      <c r="AE41">
        <v>70</v>
      </c>
      <c r="AF41">
        <v>35</v>
      </c>
      <c r="AG41">
        <v>8.67</v>
      </c>
      <c r="AH41">
        <v>25.33</v>
      </c>
      <c r="AI41">
        <v>25.34</v>
      </c>
      <c r="AJ41">
        <v>0</v>
      </c>
      <c r="AK41">
        <v>123</v>
      </c>
      <c r="AL41">
        <v>52</v>
      </c>
    </row>
    <row r="42" spans="1:38">
      <c r="A42" t="s">
        <v>84</v>
      </c>
      <c r="B42" s="35">
        <v>261.13</v>
      </c>
      <c r="C42" s="35">
        <v>86.75</v>
      </c>
      <c r="D42" s="94">
        <f t="shared" si="0"/>
        <v>91.4</v>
      </c>
      <c r="E42" s="35"/>
      <c r="F42" s="35"/>
      <c r="G42" s="35"/>
      <c r="H42" s="35"/>
      <c r="I42" s="35"/>
      <c r="J42" s="38">
        <v>10.72</v>
      </c>
      <c r="K42" s="38">
        <v>10.72</v>
      </c>
      <c r="L42" s="38">
        <v>10.99</v>
      </c>
      <c r="M42">
        <v>115.05</v>
      </c>
      <c r="N42">
        <v>211.6</v>
      </c>
      <c r="O42">
        <v>100.2</v>
      </c>
      <c r="P42">
        <v>1.01</v>
      </c>
      <c r="Q42">
        <v>7.2</v>
      </c>
      <c r="R42" s="94">
        <v>30.46</v>
      </c>
      <c r="S42" s="94">
        <v>30.47</v>
      </c>
      <c r="T42" s="94">
        <v>30.47</v>
      </c>
      <c r="U42">
        <v>0.92</v>
      </c>
      <c r="V42">
        <v>116.08</v>
      </c>
      <c r="W42">
        <v>1.3</v>
      </c>
      <c r="X42">
        <v>43.99</v>
      </c>
      <c r="Y42">
        <v>14.67</v>
      </c>
      <c r="Z42">
        <v>14.67</v>
      </c>
      <c r="AA42">
        <v>179.52</v>
      </c>
      <c r="AB42">
        <v>35.9</v>
      </c>
      <c r="AC42">
        <v>73</v>
      </c>
      <c r="AD42">
        <v>36</v>
      </c>
      <c r="AE42">
        <v>77</v>
      </c>
      <c r="AF42">
        <v>38</v>
      </c>
      <c r="AG42">
        <v>8.33</v>
      </c>
      <c r="AH42">
        <v>23.33</v>
      </c>
      <c r="AI42">
        <v>23.34</v>
      </c>
      <c r="AJ42">
        <v>0</v>
      </c>
      <c r="AK42">
        <v>137</v>
      </c>
      <c r="AL42">
        <v>58</v>
      </c>
    </row>
    <row r="43" spans="1:38">
      <c r="A43" t="s">
        <v>85</v>
      </c>
      <c r="B43" s="35">
        <v>261.13</v>
      </c>
      <c r="C43" s="35">
        <v>86.75</v>
      </c>
      <c r="D43" s="94">
        <f t="shared" si="0"/>
        <v>91.4</v>
      </c>
      <c r="E43" s="35"/>
      <c r="F43" s="35"/>
      <c r="G43" s="35"/>
      <c r="H43" s="35"/>
      <c r="I43" s="35"/>
      <c r="J43" s="38">
        <v>11.7</v>
      </c>
      <c r="K43" s="38">
        <v>11.7</v>
      </c>
      <c r="L43" s="38">
        <v>11.99</v>
      </c>
      <c r="M43">
        <v>115.05</v>
      </c>
      <c r="N43">
        <v>211.6</v>
      </c>
      <c r="O43">
        <v>100.2</v>
      </c>
      <c r="P43">
        <v>0</v>
      </c>
      <c r="Q43">
        <v>7.2</v>
      </c>
      <c r="R43" s="94">
        <v>30.46</v>
      </c>
      <c r="S43" s="94">
        <v>30.47</v>
      </c>
      <c r="T43" s="94">
        <v>30.47</v>
      </c>
      <c r="U43">
        <v>0</v>
      </c>
      <c r="V43">
        <v>124.27</v>
      </c>
      <c r="W43">
        <v>1.35</v>
      </c>
      <c r="X43">
        <v>41.51</v>
      </c>
      <c r="Y43">
        <v>13.83</v>
      </c>
      <c r="Z43">
        <v>13.83</v>
      </c>
      <c r="AA43">
        <v>205.41</v>
      </c>
      <c r="AB43">
        <v>41.08</v>
      </c>
      <c r="AC43">
        <v>83</v>
      </c>
      <c r="AD43">
        <v>38</v>
      </c>
      <c r="AE43">
        <v>82</v>
      </c>
      <c r="AF43">
        <v>41</v>
      </c>
      <c r="AG43">
        <v>8</v>
      </c>
      <c r="AH43">
        <v>20.67</v>
      </c>
      <c r="AI43">
        <v>20.66</v>
      </c>
      <c r="AJ43">
        <v>0</v>
      </c>
      <c r="AK43">
        <v>151</v>
      </c>
      <c r="AL43">
        <v>64</v>
      </c>
    </row>
    <row r="44" spans="1:38">
      <c r="A44" t="s">
        <v>86</v>
      </c>
      <c r="B44" s="35">
        <v>225.62</v>
      </c>
      <c r="C44" s="35">
        <v>76.260000000000005</v>
      </c>
      <c r="D44" s="94">
        <f t="shared" si="0"/>
        <v>91.4</v>
      </c>
      <c r="E44" s="35"/>
      <c r="F44" s="35"/>
      <c r="G44" s="35"/>
      <c r="H44" s="35"/>
      <c r="I44" s="35"/>
      <c r="J44" s="38">
        <v>12.58</v>
      </c>
      <c r="K44" s="38">
        <v>12.58</v>
      </c>
      <c r="L44" s="38">
        <v>12.89</v>
      </c>
      <c r="M44">
        <v>115.05</v>
      </c>
      <c r="N44">
        <v>211.6</v>
      </c>
      <c r="O44">
        <v>100.2</v>
      </c>
      <c r="P44">
        <v>0</v>
      </c>
      <c r="Q44">
        <v>7.2</v>
      </c>
      <c r="R44" s="94">
        <v>30.46</v>
      </c>
      <c r="S44" s="94">
        <v>30.47</v>
      </c>
      <c r="T44" s="94">
        <v>30.47</v>
      </c>
      <c r="U44">
        <v>0</v>
      </c>
      <c r="V44">
        <v>131.35</v>
      </c>
      <c r="W44">
        <v>1.35</v>
      </c>
      <c r="X44">
        <v>40.01</v>
      </c>
      <c r="Y44">
        <v>13.33</v>
      </c>
      <c r="Z44">
        <v>13.33</v>
      </c>
      <c r="AA44">
        <v>220.24</v>
      </c>
      <c r="AB44">
        <v>44.05</v>
      </c>
      <c r="AC44">
        <v>88</v>
      </c>
      <c r="AD44">
        <v>40</v>
      </c>
      <c r="AE44">
        <v>87</v>
      </c>
      <c r="AF44">
        <v>43</v>
      </c>
      <c r="AG44">
        <v>7.67</v>
      </c>
      <c r="AH44">
        <v>16.670000000000002</v>
      </c>
      <c r="AI44">
        <v>16.66</v>
      </c>
      <c r="AJ44">
        <v>0</v>
      </c>
      <c r="AK44">
        <v>161</v>
      </c>
      <c r="AL44">
        <v>69</v>
      </c>
    </row>
    <row r="45" spans="1:38">
      <c r="A45" t="s">
        <v>87</v>
      </c>
      <c r="B45" s="35">
        <v>261.13</v>
      </c>
      <c r="C45" s="35">
        <v>86.75</v>
      </c>
      <c r="D45" s="94">
        <f t="shared" si="0"/>
        <v>91.4</v>
      </c>
      <c r="E45" s="35"/>
      <c r="F45" s="35"/>
      <c r="G45" s="35"/>
      <c r="H45" s="35"/>
      <c r="I45" s="35"/>
      <c r="J45" s="38">
        <v>13.25</v>
      </c>
      <c r="K45" s="38">
        <v>13.25</v>
      </c>
      <c r="L45" s="38">
        <v>13.58</v>
      </c>
      <c r="M45">
        <v>115.05</v>
      </c>
      <c r="N45">
        <v>211.6</v>
      </c>
      <c r="O45">
        <v>100.2</v>
      </c>
      <c r="P45">
        <v>0</v>
      </c>
      <c r="Q45">
        <v>7.4</v>
      </c>
      <c r="R45" s="94">
        <v>30.46</v>
      </c>
      <c r="S45" s="94">
        <v>30.47</v>
      </c>
      <c r="T45" s="94">
        <v>30.47</v>
      </c>
      <c r="U45">
        <v>0</v>
      </c>
      <c r="V45">
        <v>137.38</v>
      </c>
      <c r="W45">
        <v>1.35</v>
      </c>
      <c r="X45">
        <v>39.49</v>
      </c>
      <c r="Y45">
        <v>13.17</v>
      </c>
      <c r="Z45">
        <v>13.17</v>
      </c>
      <c r="AA45">
        <v>233.29</v>
      </c>
      <c r="AB45">
        <v>46.66</v>
      </c>
      <c r="AC45">
        <v>91</v>
      </c>
      <c r="AD45">
        <v>42</v>
      </c>
      <c r="AE45">
        <v>92</v>
      </c>
      <c r="AF45">
        <v>46</v>
      </c>
      <c r="AG45">
        <v>8.33</v>
      </c>
      <c r="AH45">
        <v>17.329999999999998</v>
      </c>
      <c r="AI45">
        <v>17.34</v>
      </c>
      <c r="AJ45">
        <v>0</v>
      </c>
      <c r="AK45">
        <v>182</v>
      </c>
      <c r="AL45">
        <v>78</v>
      </c>
    </row>
    <row r="46" spans="1:38">
      <c r="A46" t="s">
        <v>88</v>
      </c>
      <c r="B46" s="35">
        <v>261.13</v>
      </c>
      <c r="C46" s="35">
        <v>86.75</v>
      </c>
      <c r="D46" s="94">
        <f t="shared" si="0"/>
        <v>91.4</v>
      </c>
      <c r="E46" s="35"/>
      <c r="F46" s="35"/>
      <c r="G46" s="35"/>
      <c r="H46" s="35"/>
      <c r="I46" s="35"/>
      <c r="J46" s="38">
        <v>13.99</v>
      </c>
      <c r="K46" s="38">
        <v>13.99</v>
      </c>
      <c r="L46" s="38">
        <v>14.34</v>
      </c>
      <c r="M46">
        <v>66.02</v>
      </c>
      <c r="N46">
        <v>211.6</v>
      </c>
      <c r="O46">
        <v>100.2</v>
      </c>
      <c r="P46">
        <v>0</v>
      </c>
      <c r="Q46">
        <v>7.6</v>
      </c>
      <c r="R46" s="94">
        <v>30.46</v>
      </c>
      <c r="S46" s="94">
        <v>30.47</v>
      </c>
      <c r="T46" s="94">
        <v>30.47</v>
      </c>
      <c r="U46">
        <v>0</v>
      </c>
      <c r="V46">
        <v>142.72</v>
      </c>
      <c r="W46">
        <v>1.35</v>
      </c>
      <c r="X46">
        <v>39</v>
      </c>
      <c r="Y46">
        <v>13</v>
      </c>
      <c r="Z46">
        <v>13</v>
      </c>
      <c r="AA46">
        <v>241.67</v>
      </c>
      <c r="AB46">
        <v>48.33</v>
      </c>
      <c r="AC46">
        <v>92</v>
      </c>
      <c r="AD46">
        <v>44</v>
      </c>
      <c r="AE46">
        <v>97</v>
      </c>
      <c r="AF46">
        <v>48</v>
      </c>
      <c r="AG46">
        <v>9</v>
      </c>
      <c r="AH46">
        <v>17.670000000000002</v>
      </c>
      <c r="AI46">
        <v>17.66</v>
      </c>
      <c r="AJ46">
        <v>0</v>
      </c>
      <c r="AK46">
        <v>193</v>
      </c>
      <c r="AL46">
        <v>82</v>
      </c>
    </row>
    <row r="47" spans="1:38">
      <c r="A47" t="s">
        <v>89</v>
      </c>
      <c r="B47" s="35">
        <v>261.13</v>
      </c>
      <c r="C47" s="35">
        <v>86.75</v>
      </c>
      <c r="D47" s="94">
        <f t="shared" si="0"/>
        <v>91.4</v>
      </c>
      <c r="E47" s="35"/>
      <c r="F47" s="35"/>
      <c r="G47" s="35"/>
      <c r="H47" s="35"/>
      <c r="I47" s="35"/>
      <c r="J47" s="38">
        <v>16.77</v>
      </c>
      <c r="K47" s="38">
        <v>16.77</v>
      </c>
      <c r="L47" s="38">
        <v>14.95</v>
      </c>
      <c r="M47">
        <v>66.02</v>
      </c>
      <c r="N47">
        <v>211.6</v>
      </c>
      <c r="O47">
        <v>100.2</v>
      </c>
      <c r="P47">
        <v>0</v>
      </c>
      <c r="Q47">
        <v>7.4</v>
      </c>
      <c r="R47" s="94">
        <v>30.46</v>
      </c>
      <c r="S47" s="94">
        <v>30.47</v>
      </c>
      <c r="T47" s="94">
        <v>30.47</v>
      </c>
      <c r="U47">
        <v>0</v>
      </c>
      <c r="V47">
        <v>147.54</v>
      </c>
      <c r="W47">
        <v>1.35</v>
      </c>
      <c r="X47">
        <v>39</v>
      </c>
      <c r="Y47">
        <v>13</v>
      </c>
      <c r="Z47">
        <v>13</v>
      </c>
      <c r="AA47">
        <v>241.67</v>
      </c>
      <c r="AB47">
        <v>48.33</v>
      </c>
      <c r="AC47">
        <v>93</v>
      </c>
      <c r="AD47">
        <v>45</v>
      </c>
      <c r="AE47">
        <v>100</v>
      </c>
      <c r="AF47">
        <v>50</v>
      </c>
      <c r="AG47">
        <v>9.33</v>
      </c>
      <c r="AH47">
        <v>18.329999999999998</v>
      </c>
      <c r="AI47">
        <v>18.34</v>
      </c>
      <c r="AJ47">
        <v>0</v>
      </c>
      <c r="AK47">
        <v>200</v>
      </c>
      <c r="AL47">
        <v>85</v>
      </c>
    </row>
    <row r="48" spans="1:38">
      <c r="A48" t="s">
        <v>90</v>
      </c>
      <c r="B48" s="35">
        <v>261.13</v>
      </c>
      <c r="C48" s="35">
        <v>86.75</v>
      </c>
      <c r="D48" s="94">
        <f t="shared" si="0"/>
        <v>91.4</v>
      </c>
      <c r="E48" s="35"/>
      <c r="F48" s="35"/>
      <c r="G48" s="35"/>
      <c r="H48" s="35"/>
      <c r="I48" s="35"/>
      <c r="J48" s="38">
        <v>17.32</v>
      </c>
      <c r="K48" s="38">
        <v>17.32</v>
      </c>
      <c r="L48" s="38">
        <v>15.43</v>
      </c>
      <c r="M48">
        <v>66.02</v>
      </c>
      <c r="N48">
        <v>211.6</v>
      </c>
      <c r="O48">
        <v>100.2</v>
      </c>
      <c r="P48">
        <v>0</v>
      </c>
      <c r="Q48">
        <v>7.6</v>
      </c>
      <c r="R48" s="94">
        <v>30.46</v>
      </c>
      <c r="S48" s="94">
        <v>30.47</v>
      </c>
      <c r="T48" s="94">
        <v>30.47</v>
      </c>
      <c r="U48">
        <v>0</v>
      </c>
      <c r="V48">
        <v>151.88</v>
      </c>
      <c r="W48">
        <v>1.35</v>
      </c>
      <c r="X48">
        <v>39</v>
      </c>
      <c r="Y48">
        <v>13</v>
      </c>
      <c r="Z48">
        <v>13</v>
      </c>
      <c r="AA48">
        <v>241.67</v>
      </c>
      <c r="AB48">
        <v>48.33</v>
      </c>
      <c r="AC48">
        <v>94</v>
      </c>
      <c r="AD48">
        <v>46</v>
      </c>
      <c r="AE48">
        <v>100</v>
      </c>
      <c r="AF48">
        <v>50</v>
      </c>
      <c r="AG48">
        <v>9.33</v>
      </c>
      <c r="AH48">
        <v>19.329999999999998</v>
      </c>
      <c r="AI48">
        <v>19.34</v>
      </c>
      <c r="AJ48">
        <v>0</v>
      </c>
      <c r="AK48">
        <v>200</v>
      </c>
      <c r="AL48">
        <v>85</v>
      </c>
    </row>
    <row r="49" spans="1:38">
      <c r="A49" t="s">
        <v>91</v>
      </c>
      <c r="B49" s="35">
        <v>261.13</v>
      </c>
      <c r="C49" s="35">
        <v>74.569999999999993</v>
      </c>
      <c r="D49" s="94">
        <f t="shared" si="0"/>
        <v>91.4</v>
      </c>
      <c r="E49" s="35"/>
      <c r="F49" s="35"/>
      <c r="G49" s="35"/>
      <c r="H49" s="35"/>
      <c r="I49" s="35"/>
      <c r="J49" s="38">
        <v>17.72</v>
      </c>
      <c r="K49" s="38">
        <v>17.72</v>
      </c>
      <c r="L49" s="38">
        <v>15.79</v>
      </c>
      <c r="M49">
        <v>66.02</v>
      </c>
      <c r="N49">
        <v>211.6</v>
      </c>
      <c r="O49">
        <v>100.2</v>
      </c>
      <c r="P49">
        <v>0</v>
      </c>
      <c r="Q49">
        <v>10</v>
      </c>
      <c r="R49" s="94">
        <v>30.46</v>
      </c>
      <c r="S49" s="94">
        <v>30.47</v>
      </c>
      <c r="T49" s="94">
        <v>30.47</v>
      </c>
      <c r="U49">
        <v>0</v>
      </c>
      <c r="V49">
        <v>155.72</v>
      </c>
      <c r="W49">
        <v>1.35</v>
      </c>
      <c r="X49">
        <v>40.5</v>
      </c>
      <c r="Y49">
        <v>13.5</v>
      </c>
      <c r="Z49">
        <v>13.5</v>
      </c>
      <c r="AA49">
        <v>241.67</v>
      </c>
      <c r="AB49">
        <v>48.33</v>
      </c>
      <c r="AC49">
        <v>96</v>
      </c>
      <c r="AD49">
        <v>47</v>
      </c>
      <c r="AE49">
        <v>100</v>
      </c>
      <c r="AF49">
        <v>50</v>
      </c>
      <c r="AG49">
        <v>9.67</v>
      </c>
      <c r="AH49">
        <v>20.329999999999998</v>
      </c>
      <c r="AI49">
        <v>20.34</v>
      </c>
      <c r="AJ49">
        <v>0</v>
      </c>
      <c r="AK49">
        <v>200</v>
      </c>
      <c r="AL49">
        <v>85</v>
      </c>
    </row>
    <row r="50" spans="1:38">
      <c r="A50" t="s">
        <v>92</v>
      </c>
      <c r="B50" s="35">
        <v>261.13</v>
      </c>
      <c r="C50" s="35">
        <v>74.569999999999993</v>
      </c>
      <c r="D50" s="94">
        <f t="shared" si="0"/>
        <v>91.4</v>
      </c>
      <c r="E50" s="35"/>
      <c r="F50" s="35"/>
      <c r="G50" s="35"/>
      <c r="H50" s="35"/>
      <c r="I50" s="35"/>
      <c r="J50" s="38">
        <v>18.010000000000002</v>
      </c>
      <c r="K50" s="38">
        <v>18.010000000000002</v>
      </c>
      <c r="L50" s="38">
        <v>16.05</v>
      </c>
      <c r="M50">
        <v>66.02</v>
      </c>
      <c r="N50">
        <v>211.6</v>
      </c>
      <c r="O50">
        <v>100.2</v>
      </c>
      <c r="P50">
        <v>0</v>
      </c>
      <c r="Q50">
        <v>10</v>
      </c>
      <c r="R50" s="94">
        <v>30.46</v>
      </c>
      <c r="S50" s="94">
        <v>30.47</v>
      </c>
      <c r="T50" s="94">
        <v>30.47</v>
      </c>
      <c r="U50">
        <v>0</v>
      </c>
      <c r="V50">
        <v>158.86000000000001</v>
      </c>
      <c r="W50">
        <v>1.35</v>
      </c>
      <c r="X50">
        <v>42</v>
      </c>
      <c r="Y50">
        <v>14</v>
      </c>
      <c r="Z50">
        <v>14</v>
      </c>
      <c r="AA50">
        <v>241.67</v>
      </c>
      <c r="AB50">
        <v>48.33</v>
      </c>
      <c r="AC50">
        <v>96</v>
      </c>
      <c r="AD50">
        <v>47</v>
      </c>
      <c r="AE50">
        <v>100</v>
      </c>
      <c r="AF50">
        <v>50</v>
      </c>
      <c r="AG50">
        <v>10.33</v>
      </c>
      <c r="AH50">
        <v>21.67</v>
      </c>
      <c r="AI50">
        <v>21.66</v>
      </c>
      <c r="AJ50">
        <v>0</v>
      </c>
      <c r="AK50">
        <v>200</v>
      </c>
      <c r="AL50">
        <v>85</v>
      </c>
    </row>
    <row r="51" spans="1:38">
      <c r="A51" t="s">
        <v>93</v>
      </c>
      <c r="B51" s="35">
        <v>228.83</v>
      </c>
      <c r="C51" s="35">
        <v>59.47</v>
      </c>
      <c r="D51" s="94">
        <f t="shared" si="0"/>
        <v>91.4</v>
      </c>
      <c r="E51" s="35"/>
      <c r="F51" s="35"/>
      <c r="G51" s="35"/>
      <c r="H51" s="35"/>
      <c r="I51" s="35"/>
      <c r="J51" s="38">
        <v>18.010000000000002</v>
      </c>
      <c r="K51" s="38">
        <v>18.010000000000002</v>
      </c>
      <c r="L51" s="38">
        <v>16.05</v>
      </c>
      <c r="M51">
        <v>70.16</v>
      </c>
      <c r="N51">
        <v>211.6</v>
      </c>
      <c r="O51">
        <v>100.2</v>
      </c>
      <c r="P51">
        <v>0</v>
      </c>
      <c r="Q51">
        <v>12.01</v>
      </c>
      <c r="R51" s="94">
        <v>30.46</v>
      </c>
      <c r="S51" s="94">
        <v>30.47</v>
      </c>
      <c r="T51" s="94">
        <v>30.47</v>
      </c>
      <c r="U51">
        <v>0</v>
      </c>
      <c r="V51">
        <v>161.01</v>
      </c>
      <c r="W51">
        <v>1.39</v>
      </c>
      <c r="X51">
        <v>43.99</v>
      </c>
      <c r="Y51">
        <v>14.67</v>
      </c>
      <c r="Z51">
        <v>14.67</v>
      </c>
      <c r="AA51">
        <v>241.67</v>
      </c>
      <c r="AB51">
        <v>48.33</v>
      </c>
      <c r="AC51">
        <v>96</v>
      </c>
      <c r="AD51">
        <v>47</v>
      </c>
      <c r="AE51">
        <v>100</v>
      </c>
      <c r="AF51">
        <v>50</v>
      </c>
      <c r="AG51">
        <v>11</v>
      </c>
      <c r="AH51">
        <v>29.33</v>
      </c>
      <c r="AI51">
        <v>29.34</v>
      </c>
      <c r="AJ51">
        <v>0</v>
      </c>
      <c r="AK51">
        <v>200</v>
      </c>
      <c r="AL51">
        <v>85</v>
      </c>
    </row>
    <row r="52" spans="1:38">
      <c r="A52" t="s">
        <v>94</v>
      </c>
      <c r="B52" s="35">
        <v>199.02</v>
      </c>
      <c r="C52" s="35">
        <v>59.47</v>
      </c>
      <c r="D52" s="94">
        <f t="shared" si="0"/>
        <v>91.4</v>
      </c>
      <c r="E52" s="35"/>
      <c r="F52" s="35"/>
      <c r="G52" s="35"/>
      <c r="H52" s="35"/>
      <c r="I52" s="35"/>
      <c r="J52" s="38">
        <v>18.010000000000002</v>
      </c>
      <c r="K52" s="38">
        <v>18.010000000000002</v>
      </c>
      <c r="L52" s="38">
        <v>16.05</v>
      </c>
      <c r="M52">
        <v>70.16</v>
      </c>
      <c r="N52">
        <v>211.6</v>
      </c>
      <c r="O52">
        <v>100.2</v>
      </c>
      <c r="P52">
        <v>0</v>
      </c>
      <c r="Q52">
        <v>12.41</v>
      </c>
      <c r="R52" s="94">
        <v>30.46</v>
      </c>
      <c r="S52" s="94">
        <v>30.47</v>
      </c>
      <c r="T52" s="94">
        <v>30.47</v>
      </c>
      <c r="U52">
        <v>0</v>
      </c>
      <c r="V52">
        <v>162.30000000000001</v>
      </c>
      <c r="W52">
        <v>1.39</v>
      </c>
      <c r="X52">
        <v>45.49</v>
      </c>
      <c r="Y52">
        <v>15.17</v>
      </c>
      <c r="Z52">
        <v>15.17</v>
      </c>
      <c r="AA52">
        <v>241.67</v>
      </c>
      <c r="AB52">
        <v>48.33</v>
      </c>
      <c r="AC52">
        <v>96</v>
      </c>
      <c r="AD52">
        <v>47</v>
      </c>
      <c r="AE52">
        <v>100</v>
      </c>
      <c r="AF52">
        <v>50</v>
      </c>
      <c r="AG52">
        <v>11.67</v>
      </c>
      <c r="AH52">
        <v>30</v>
      </c>
      <c r="AI52">
        <v>30</v>
      </c>
      <c r="AJ52">
        <v>0</v>
      </c>
      <c r="AK52">
        <v>200</v>
      </c>
      <c r="AL52">
        <v>85</v>
      </c>
    </row>
    <row r="53" spans="1:38">
      <c r="A53" t="s">
        <v>95</v>
      </c>
      <c r="B53" s="35">
        <v>170.16</v>
      </c>
      <c r="C53" s="35">
        <v>59.47</v>
      </c>
      <c r="D53" s="94">
        <f t="shared" si="0"/>
        <v>91.4</v>
      </c>
      <c r="E53" s="35"/>
      <c r="F53" s="35"/>
      <c r="G53" s="35"/>
      <c r="H53" s="35"/>
      <c r="I53" s="35"/>
      <c r="J53" s="38">
        <v>18.010000000000002</v>
      </c>
      <c r="K53" s="38">
        <v>18.010000000000002</v>
      </c>
      <c r="L53" s="38">
        <v>16.05</v>
      </c>
      <c r="M53">
        <v>70.16</v>
      </c>
      <c r="N53">
        <v>211.6</v>
      </c>
      <c r="O53">
        <v>100.2</v>
      </c>
      <c r="P53">
        <v>0</v>
      </c>
      <c r="Q53">
        <v>12.61</v>
      </c>
      <c r="R53" s="94">
        <v>30.46</v>
      </c>
      <c r="S53" s="94">
        <v>30.47</v>
      </c>
      <c r="T53" s="94">
        <v>30.47</v>
      </c>
      <c r="U53">
        <v>0</v>
      </c>
      <c r="V53">
        <v>162.49</v>
      </c>
      <c r="W53">
        <v>1.39</v>
      </c>
      <c r="X53">
        <v>38.51</v>
      </c>
      <c r="Y53">
        <v>12.83</v>
      </c>
      <c r="Z53">
        <v>12.83</v>
      </c>
      <c r="AA53">
        <v>241.67</v>
      </c>
      <c r="AB53">
        <v>48.33</v>
      </c>
      <c r="AC53">
        <v>96</v>
      </c>
      <c r="AD53">
        <v>47</v>
      </c>
      <c r="AE53">
        <v>100</v>
      </c>
      <c r="AF53">
        <v>50</v>
      </c>
      <c r="AG53">
        <v>12</v>
      </c>
      <c r="AH53">
        <v>30.67</v>
      </c>
      <c r="AI53">
        <v>30.66</v>
      </c>
      <c r="AJ53">
        <v>0</v>
      </c>
      <c r="AK53">
        <v>200</v>
      </c>
      <c r="AL53">
        <v>85</v>
      </c>
    </row>
    <row r="54" spans="1:38">
      <c r="A54" t="s">
        <v>96</v>
      </c>
      <c r="B54" s="35">
        <v>170.16</v>
      </c>
      <c r="C54" s="35">
        <v>59.47</v>
      </c>
      <c r="D54" s="94">
        <f t="shared" si="0"/>
        <v>91.4</v>
      </c>
      <c r="E54" s="35"/>
      <c r="F54" s="35"/>
      <c r="G54" s="35"/>
      <c r="H54" s="35"/>
      <c r="I54" s="35"/>
      <c r="J54" s="38">
        <v>18.010000000000002</v>
      </c>
      <c r="K54" s="38">
        <v>18.010000000000002</v>
      </c>
      <c r="L54" s="38">
        <v>16.05</v>
      </c>
      <c r="M54">
        <v>70.16</v>
      </c>
      <c r="N54">
        <v>211.6</v>
      </c>
      <c r="O54">
        <v>100.2</v>
      </c>
      <c r="P54">
        <v>0</v>
      </c>
      <c r="Q54">
        <v>12.81</v>
      </c>
      <c r="R54" s="94">
        <v>30.46</v>
      </c>
      <c r="S54" s="94">
        <v>30.47</v>
      </c>
      <c r="T54" s="94">
        <v>30.47</v>
      </c>
      <c r="U54">
        <v>0</v>
      </c>
      <c r="V54">
        <v>161.72</v>
      </c>
      <c r="W54">
        <v>1.39</v>
      </c>
      <c r="X54">
        <v>40.01</v>
      </c>
      <c r="Y54">
        <v>13.33</v>
      </c>
      <c r="Z54">
        <v>13.33</v>
      </c>
      <c r="AA54">
        <v>241.67</v>
      </c>
      <c r="AB54">
        <v>48.33</v>
      </c>
      <c r="AC54">
        <v>96</v>
      </c>
      <c r="AD54">
        <v>47</v>
      </c>
      <c r="AE54">
        <v>100</v>
      </c>
      <c r="AF54">
        <v>50</v>
      </c>
      <c r="AG54">
        <v>12</v>
      </c>
      <c r="AH54">
        <v>31.33</v>
      </c>
      <c r="AI54">
        <v>31.34</v>
      </c>
      <c r="AJ54">
        <v>0</v>
      </c>
      <c r="AK54">
        <v>200</v>
      </c>
      <c r="AL54">
        <v>85</v>
      </c>
    </row>
    <row r="55" spans="1:38">
      <c r="A55" t="s">
        <v>97</v>
      </c>
      <c r="B55" s="35">
        <v>134.65</v>
      </c>
      <c r="C55" s="35">
        <v>59.47</v>
      </c>
      <c r="D55" s="94">
        <f t="shared" si="0"/>
        <v>91.4</v>
      </c>
      <c r="E55" s="35"/>
      <c r="F55" s="35"/>
      <c r="G55" s="35"/>
      <c r="H55" s="35"/>
      <c r="I55" s="35"/>
      <c r="J55" s="38">
        <v>18.010000000000002</v>
      </c>
      <c r="K55" s="38">
        <v>18.010000000000002</v>
      </c>
      <c r="L55" s="38">
        <v>16.05</v>
      </c>
      <c r="M55">
        <v>70.16</v>
      </c>
      <c r="N55">
        <v>211.6</v>
      </c>
      <c r="O55">
        <v>100.2</v>
      </c>
      <c r="P55">
        <v>0</v>
      </c>
      <c r="Q55">
        <v>13.01</v>
      </c>
      <c r="R55" s="94">
        <v>30.46</v>
      </c>
      <c r="S55" s="94">
        <v>30.47</v>
      </c>
      <c r="T55" s="94">
        <v>30.47</v>
      </c>
      <c r="U55">
        <v>0</v>
      </c>
      <c r="V55">
        <v>159.86000000000001</v>
      </c>
      <c r="W55">
        <v>1.39</v>
      </c>
      <c r="X55">
        <v>42</v>
      </c>
      <c r="Y55">
        <v>14</v>
      </c>
      <c r="Z55">
        <v>14</v>
      </c>
      <c r="AA55">
        <v>241.67</v>
      </c>
      <c r="AB55">
        <v>48.33</v>
      </c>
      <c r="AC55">
        <v>96</v>
      </c>
      <c r="AD55">
        <v>48</v>
      </c>
      <c r="AE55">
        <v>100</v>
      </c>
      <c r="AF55">
        <v>50</v>
      </c>
      <c r="AG55">
        <v>12.33</v>
      </c>
      <c r="AH55">
        <v>31.67</v>
      </c>
      <c r="AI55">
        <v>31.66</v>
      </c>
      <c r="AJ55">
        <v>0</v>
      </c>
      <c r="AK55">
        <v>200</v>
      </c>
      <c r="AL55">
        <v>85</v>
      </c>
    </row>
    <row r="56" spans="1:38">
      <c r="A56" t="s">
        <v>98</v>
      </c>
      <c r="B56" s="35">
        <v>134.65</v>
      </c>
      <c r="C56" s="35">
        <v>59.47</v>
      </c>
      <c r="D56" s="94">
        <f t="shared" si="0"/>
        <v>91.4</v>
      </c>
      <c r="E56" s="35"/>
      <c r="F56" s="35"/>
      <c r="G56" s="35"/>
      <c r="H56" s="35"/>
      <c r="I56" s="35"/>
      <c r="J56" s="38">
        <v>18.010000000000002</v>
      </c>
      <c r="K56" s="38">
        <v>18.010000000000002</v>
      </c>
      <c r="L56" s="38">
        <v>16.05</v>
      </c>
      <c r="M56">
        <v>70.16</v>
      </c>
      <c r="N56">
        <v>211.6</v>
      </c>
      <c r="O56">
        <v>71.349999999999994</v>
      </c>
      <c r="P56">
        <v>0</v>
      </c>
      <c r="Q56">
        <v>13.21</v>
      </c>
      <c r="R56" s="94">
        <v>30.46</v>
      </c>
      <c r="S56" s="94">
        <v>30.47</v>
      </c>
      <c r="T56" s="94">
        <v>30.47</v>
      </c>
      <c r="U56">
        <v>0</v>
      </c>
      <c r="V56">
        <v>157.18</v>
      </c>
      <c r="W56">
        <v>1.39</v>
      </c>
      <c r="X56">
        <v>43.99</v>
      </c>
      <c r="Y56">
        <v>14.67</v>
      </c>
      <c r="Z56">
        <v>14.67</v>
      </c>
      <c r="AA56">
        <v>241.67</v>
      </c>
      <c r="AB56">
        <v>48.33</v>
      </c>
      <c r="AC56">
        <v>95</v>
      </c>
      <c r="AD56">
        <v>47</v>
      </c>
      <c r="AE56">
        <v>100</v>
      </c>
      <c r="AF56">
        <v>50</v>
      </c>
      <c r="AG56">
        <v>12.33</v>
      </c>
      <c r="AH56">
        <v>32.33</v>
      </c>
      <c r="AI56">
        <v>32.340000000000003</v>
      </c>
      <c r="AJ56">
        <v>0</v>
      </c>
      <c r="AK56">
        <v>200</v>
      </c>
      <c r="AL56">
        <v>85</v>
      </c>
    </row>
    <row r="57" spans="1:38">
      <c r="A57" t="s">
        <v>99</v>
      </c>
      <c r="B57" s="35">
        <v>134.65</v>
      </c>
      <c r="C57" s="35">
        <v>59.47</v>
      </c>
      <c r="D57" s="94">
        <f t="shared" si="0"/>
        <v>91.4</v>
      </c>
      <c r="E57" s="35"/>
      <c r="F57" s="35"/>
      <c r="G57" s="35"/>
      <c r="H57" s="35"/>
      <c r="I57" s="35"/>
      <c r="J57" s="38">
        <v>18.010000000000002</v>
      </c>
      <c r="K57" s="38">
        <v>18.010000000000002</v>
      </c>
      <c r="L57" s="38">
        <v>16.05</v>
      </c>
      <c r="M57">
        <v>70.16</v>
      </c>
      <c r="N57">
        <v>211.6</v>
      </c>
      <c r="O57">
        <v>52.9</v>
      </c>
      <c r="P57">
        <v>0</v>
      </c>
      <c r="Q57">
        <v>13.21</v>
      </c>
      <c r="R57" s="94">
        <v>30.46</v>
      </c>
      <c r="S57" s="94">
        <v>30.47</v>
      </c>
      <c r="T57" s="94">
        <v>30.47</v>
      </c>
      <c r="U57">
        <v>0</v>
      </c>
      <c r="V57">
        <v>153.52000000000001</v>
      </c>
      <c r="W57">
        <v>1.39</v>
      </c>
      <c r="X57">
        <v>46.5</v>
      </c>
      <c r="Y57">
        <v>15.5</v>
      </c>
      <c r="Z57">
        <v>15.5</v>
      </c>
      <c r="AA57">
        <v>241.67</v>
      </c>
      <c r="AB57">
        <v>48.33</v>
      </c>
      <c r="AC57">
        <v>93</v>
      </c>
      <c r="AD57">
        <v>47</v>
      </c>
      <c r="AE57">
        <v>100</v>
      </c>
      <c r="AF57">
        <v>50</v>
      </c>
      <c r="AG57">
        <v>12.67</v>
      </c>
      <c r="AH57">
        <v>32.67</v>
      </c>
      <c r="AI57">
        <v>32.659999999999997</v>
      </c>
      <c r="AJ57">
        <v>0</v>
      </c>
      <c r="AK57">
        <v>200</v>
      </c>
      <c r="AL57">
        <v>85</v>
      </c>
    </row>
    <row r="58" spans="1:38">
      <c r="A58" t="s">
        <v>100</v>
      </c>
      <c r="B58" s="35">
        <v>134.65</v>
      </c>
      <c r="C58" s="35">
        <v>59.47</v>
      </c>
      <c r="D58" s="94">
        <f t="shared" si="0"/>
        <v>91.4</v>
      </c>
      <c r="E58" s="35"/>
      <c r="F58" s="35"/>
      <c r="G58" s="35"/>
      <c r="H58" s="35"/>
      <c r="I58" s="35"/>
      <c r="J58" s="38">
        <v>17.920000000000002</v>
      </c>
      <c r="K58" s="38">
        <v>17.920000000000002</v>
      </c>
      <c r="L58" s="38">
        <v>15.97</v>
      </c>
      <c r="M58">
        <v>70.16</v>
      </c>
      <c r="N58">
        <v>211.6</v>
      </c>
      <c r="O58">
        <v>52.9</v>
      </c>
      <c r="P58">
        <v>0</v>
      </c>
      <c r="Q58">
        <v>13.21</v>
      </c>
      <c r="R58" s="94">
        <v>30.46</v>
      </c>
      <c r="S58" s="94">
        <v>30.47</v>
      </c>
      <c r="T58" s="94">
        <v>30.47</v>
      </c>
      <c r="U58">
        <v>0</v>
      </c>
      <c r="V58">
        <v>149.15</v>
      </c>
      <c r="W58">
        <v>1.39</v>
      </c>
      <c r="X58">
        <v>49.01</v>
      </c>
      <c r="Y58">
        <v>16.329999999999998</v>
      </c>
      <c r="Z58">
        <v>16.329999999999998</v>
      </c>
      <c r="AA58">
        <v>241.67</v>
      </c>
      <c r="AB58">
        <v>48.33</v>
      </c>
      <c r="AC58">
        <v>92</v>
      </c>
      <c r="AD58">
        <v>46</v>
      </c>
      <c r="AE58">
        <v>100</v>
      </c>
      <c r="AF58">
        <v>50</v>
      </c>
      <c r="AG58">
        <v>12.33</v>
      </c>
      <c r="AH58">
        <v>33.33</v>
      </c>
      <c r="AI58">
        <v>33.340000000000003</v>
      </c>
      <c r="AJ58">
        <v>0</v>
      </c>
      <c r="AK58">
        <v>200</v>
      </c>
      <c r="AL58">
        <v>85</v>
      </c>
    </row>
    <row r="59" spans="1:38">
      <c r="A59" t="s">
        <v>101</v>
      </c>
      <c r="B59" s="35">
        <v>134.65</v>
      </c>
      <c r="C59" s="35">
        <v>59.47</v>
      </c>
      <c r="D59" s="94">
        <f t="shared" si="0"/>
        <v>91.4</v>
      </c>
      <c r="E59" s="35"/>
      <c r="F59" s="35"/>
      <c r="G59" s="35"/>
      <c r="H59" s="35"/>
      <c r="I59" s="35"/>
      <c r="J59" s="38">
        <v>17.55</v>
      </c>
      <c r="K59" s="38">
        <v>17.55</v>
      </c>
      <c r="L59" s="38">
        <v>15.64</v>
      </c>
      <c r="M59">
        <v>70.16</v>
      </c>
      <c r="N59">
        <v>211.6</v>
      </c>
      <c r="O59">
        <v>52.9</v>
      </c>
      <c r="P59">
        <v>0</v>
      </c>
      <c r="Q59">
        <v>13.21</v>
      </c>
      <c r="R59" s="94">
        <v>30.46</v>
      </c>
      <c r="S59" s="94">
        <v>30.47</v>
      </c>
      <c r="T59" s="94">
        <v>30.47</v>
      </c>
      <c r="U59">
        <v>0</v>
      </c>
      <c r="V59">
        <v>144.05000000000001</v>
      </c>
      <c r="W59">
        <v>1.39</v>
      </c>
      <c r="X59">
        <v>52.01</v>
      </c>
      <c r="Y59">
        <v>17.329999999999998</v>
      </c>
      <c r="Z59">
        <v>17.329999999999998</v>
      </c>
      <c r="AA59">
        <v>241.67</v>
      </c>
      <c r="AB59">
        <v>48.33</v>
      </c>
      <c r="AC59">
        <v>91</v>
      </c>
      <c r="AD59">
        <v>46</v>
      </c>
      <c r="AE59">
        <v>100</v>
      </c>
      <c r="AF59">
        <v>50</v>
      </c>
      <c r="AG59">
        <v>16</v>
      </c>
      <c r="AH59">
        <v>36</v>
      </c>
      <c r="AI59">
        <v>36</v>
      </c>
      <c r="AJ59">
        <v>0</v>
      </c>
      <c r="AK59">
        <v>200</v>
      </c>
      <c r="AL59">
        <v>85</v>
      </c>
    </row>
    <row r="60" spans="1:38">
      <c r="A60" t="s">
        <v>102</v>
      </c>
      <c r="B60" s="35">
        <v>134.65</v>
      </c>
      <c r="C60" s="35">
        <v>59.47</v>
      </c>
      <c r="D60" s="94">
        <f t="shared" si="0"/>
        <v>91.4</v>
      </c>
      <c r="E60" s="35"/>
      <c r="F60" s="35"/>
      <c r="G60" s="35"/>
      <c r="H60" s="35"/>
      <c r="I60" s="35"/>
      <c r="J60" s="38">
        <v>16.940000000000001</v>
      </c>
      <c r="K60" s="38">
        <v>16.940000000000001</v>
      </c>
      <c r="L60" s="38">
        <v>15.1</v>
      </c>
      <c r="M60">
        <v>70.16</v>
      </c>
      <c r="N60">
        <v>211.6</v>
      </c>
      <c r="O60">
        <v>52.9</v>
      </c>
      <c r="P60">
        <v>0</v>
      </c>
      <c r="Q60">
        <v>13.21</v>
      </c>
      <c r="R60" s="94">
        <v>30.46</v>
      </c>
      <c r="S60" s="94">
        <v>30.47</v>
      </c>
      <c r="T60" s="94">
        <v>30.47</v>
      </c>
      <c r="U60">
        <v>0</v>
      </c>
      <c r="V60">
        <v>138.52000000000001</v>
      </c>
      <c r="W60">
        <v>1.39</v>
      </c>
      <c r="X60">
        <v>54.49</v>
      </c>
      <c r="Y60">
        <v>18.170000000000002</v>
      </c>
      <c r="Z60">
        <v>18.170000000000002</v>
      </c>
      <c r="AA60">
        <v>241.67</v>
      </c>
      <c r="AB60">
        <v>48.33</v>
      </c>
      <c r="AC60">
        <v>91</v>
      </c>
      <c r="AD60">
        <v>45</v>
      </c>
      <c r="AE60">
        <v>100</v>
      </c>
      <c r="AF60">
        <v>50</v>
      </c>
      <c r="AG60">
        <v>16.329999999999998</v>
      </c>
      <c r="AH60">
        <v>37.33</v>
      </c>
      <c r="AI60">
        <v>37.340000000000003</v>
      </c>
      <c r="AJ60">
        <v>0</v>
      </c>
      <c r="AK60">
        <v>193</v>
      </c>
      <c r="AL60">
        <v>82</v>
      </c>
    </row>
    <row r="61" spans="1:38">
      <c r="A61" t="s">
        <v>103</v>
      </c>
      <c r="B61" s="35">
        <v>134.65</v>
      </c>
      <c r="C61" s="35">
        <v>59.47</v>
      </c>
      <c r="D61" s="94">
        <f t="shared" si="0"/>
        <v>91.4</v>
      </c>
      <c r="E61" s="35"/>
      <c r="F61" s="35"/>
      <c r="G61" s="35"/>
      <c r="H61" s="35"/>
      <c r="I61" s="35"/>
      <c r="J61" s="38">
        <v>16.43</v>
      </c>
      <c r="K61" s="38">
        <v>16.43</v>
      </c>
      <c r="L61" s="38">
        <v>14.65</v>
      </c>
      <c r="M61">
        <v>70.16</v>
      </c>
      <c r="N61">
        <v>211.6</v>
      </c>
      <c r="O61">
        <v>52.9</v>
      </c>
      <c r="P61">
        <v>0</v>
      </c>
      <c r="Q61">
        <v>13.21</v>
      </c>
      <c r="R61" s="94">
        <v>30.46</v>
      </c>
      <c r="S61" s="94">
        <v>30.47</v>
      </c>
      <c r="T61" s="94">
        <v>30.47</v>
      </c>
      <c r="U61">
        <v>0</v>
      </c>
      <c r="V61">
        <v>132.41</v>
      </c>
      <c r="W61">
        <v>1.39</v>
      </c>
      <c r="X61">
        <v>82.5</v>
      </c>
      <c r="Y61">
        <v>27.5</v>
      </c>
      <c r="Z61">
        <v>27.5</v>
      </c>
      <c r="AA61">
        <v>241.67</v>
      </c>
      <c r="AB61">
        <v>48.33</v>
      </c>
      <c r="AC61">
        <v>89</v>
      </c>
      <c r="AD61">
        <v>44</v>
      </c>
      <c r="AE61">
        <v>100</v>
      </c>
      <c r="AF61">
        <v>50</v>
      </c>
      <c r="AG61">
        <v>20.67</v>
      </c>
      <c r="AH61">
        <v>53.67</v>
      </c>
      <c r="AI61">
        <v>53.66</v>
      </c>
      <c r="AJ61">
        <v>0</v>
      </c>
      <c r="AK61">
        <v>189</v>
      </c>
      <c r="AL61">
        <v>81</v>
      </c>
    </row>
    <row r="62" spans="1:38">
      <c r="A62" t="s">
        <v>104</v>
      </c>
      <c r="B62" s="35">
        <v>134.65</v>
      </c>
      <c r="C62" s="35">
        <v>59.47</v>
      </c>
      <c r="D62" s="94">
        <f t="shared" si="0"/>
        <v>91.4</v>
      </c>
      <c r="E62" s="35"/>
      <c r="F62" s="35"/>
      <c r="G62" s="35"/>
      <c r="H62" s="35"/>
      <c r="I62" s="35"/>
      <c r="J62" s="38">
        <v>15.77</v>
      </c>
      <c r="K62" s="38">
        <v>15.77</v>
      </c>
      <c r="L62" s="38">
        <v>14.06</v>
      </c>
      <c r="M62">
        <v>70.16</v>
      </c>
      <c r="N62">
        <v>211.6</v>
      </c>
      <c r="O62">
        <v>52.9</v>
      </c>
      <c r="P62">
        <v>0</v>
      </c>
      <c r="Q62">
        <v>13.21</v>
      </c>
      <c r="R62" s="94">
        <v>30.46</v>
      </c>
      <c r="S62" s="94">
        <v>30.47</v>
      </c>
      <c r="T62" s="94">
        <v>30.47</v>
      </c>
      <c r="U62">
        <v>0</v>
      </c>
      <c r="V62">
        <v>125.41</v>
      </c>
      <c r="W62">
        <v>1.39</v>
      </c>
      <c r="X62">
        <v>82.01</v>
      </c>
      <c r="Y62">
        <v>27.33</v>
      </c>
      <c r="Z62">
        <v>27.33</v>
      </c>
      <c r="AA62">
        <v>237.5</v>
      </c>
      <c r="AB62">
        <v>47.5</v>
      </c>
      <c r="AC62">
        <v>87</v>
      </c>
      <c r="AD62">
        <v>43</v>
      </c>
      <c r="AE62">
        <v>100</v>
      </c>
      <c r="AF62">
        <v>50</v>
      </c>
      <c r="AG62">
        <v>21.67</v>
      </c>
      <c r="AH62">
        <v>53.67</v>
      </c>
      <c r="AI62">
        <v>53.66</v>
      </c>
      <c r="AJ62">
        <v>0</v>
      </c>
      <c r="AK62">
        <v>179</v>
      </c>
      <c r="AL62">
        <v>76</v>
      </c>
    </row>
    <row r="63" spans="1:38">
      <c r="A63" t="s">
        <v>105</v>
      </c>
      <c r="B63" s="35">
        <v>134.65</v>
      </c>
      <c r="C63" s="35">
        <v>59.47</v>
      </c>
      <c r="D63" s="94">
        <f t="shared" si="0"/>
        <v>92.9</v>
      </c>
      <c r="E63" s="35"/>
      <c r="F63" s="35"/>
      <c r="G63" s="35"/>
      <c r="H63" s="35"/>
      <c r="I63" s="35"/>
      <c r="J63" s="38">
        <v>14.92</v>
      </c>
      <c r="K63" s="38">
        <v>14.92</v>
      </c>
      <c r="L63" s="38">
        <v>13.29</v>
      </c>
      <c r="M63">
        <v>70.16</v>
      </c>
      <c r="N63">
        <v>218.33</v>
      </c>
      <c r="O63">
        <v>52.9</v>
      </c>
      <c r="P63">
        <v>0.7</v>
      </c>
      <c r="Q63">
        <v>13.21</v>
      </c>
      <c r="R63" s="94">
        <v>30.96</v>
      </c>
      <c r="S63" s="94">
        <v>30.97</v>
      </c>
      <c r="T63" s="94">
        <v>30.97</v>
      </c>
      <c r="U63">
        <v>1</v>
      </c>
      <c r="V63">
        <v>117.47</v>
      </c>
      <c r="W63">
        <v>1.39</v>
      </c>
      <c r="X63">
        <v>87.49</v>
      </c>
      <c r="Y63">
        <v>29.17</v>
      </c>
      <c r="Z63">
        <v>29.17</v>
      </c>
      <c r="AA63">
        <v>231.67</v>
      </c>
      <c r="AB63">
        <v>46.33</v>
      </c>
      <c r="AC63">
        <v>85</v>
      </c>
      <c r="AD63">
        <v>41</v>
      </c>
      <c r="AE63">
        <v>87</v>
      </c>
      <c r="AF63">
        <v>43</v>
      </c>
      <c r="AG63">
        <v>21.33</v>
      </c>
      <c r="AH63">
        <v>68</v>
      </c>
      <c r="AI63">
        <v>68</v>
      </c>
      <c r="AJ63">
        <v>0</v>
      </c>
      <c r="AK63">
        <v>172</v>
      </c>
      <c r="AL63">
        <v>73</v>
      </c>
    </row>
    <row r="64" spans="1:38">
      <c r="A64" t="s">
        <v>106</v>
      </c>
      <c r="B64" s="35">
        <v>134.65</v>
      </c>
      <c r="C64" s="35">
        <v>59.47</v>
      </c>
      <c r="D64" s="94">
        <f t="shared" si="0"/>
        <v>92.9</v>
      </c>
      <c r="E64" s="35"/>
      <c r="F64" s="35"/>
      <c r="G64" s="35"/>
      <c r="H64" s="35"/>
      <c r="I64" s="35"/>
      <c r="J64" s="38">
        <v>14</v>
      </c>
      <c r="K64" s="38">
        <v>14</v>
      </c>
      <c r="L64" s="38">
        <v>12.48</v>
      </c>
      <c r="M64">
        <v>70.16</v>
      </c>
      <c r="N64">
        <v>225.06</v>
      </c>
      <c r="O64">
        <v>52.9</v>
      </c>
      <c r="P64">
        <v>0.7</v>
      </c>
      <c r="Q64">
        <v>13.21</v>
      </c>
      <c r="R64" s="94">
        <v>30.96</v>
      </c>
      <c r="S64" s="94">
        <v>30.97</v>
      </c>
      <c r="T64" s="94">
        <v>30.97</v>
      </c>
      <c r="U64">
        <v>1</v>
      </c>
      <c r="V64">
        <v>108.64</v>
      </c>
      <c r="W64">
        <v>1.39</v>
      </c>
      <c r="X64">
        <v>85.01</v>
      </c>
      <c r="Y64">
        <v>28.33</v>
      </c>
      <c r="Z64">
        <v>28.33</v>
      </c>
      <c r="AA64">
        <v>222.04</v>
      </c>
      <c r="AB64">
        <v>44.41</v>
      </c>
      <c r="AC64">
        <v>82</v>
      </c>
      <c r="AD64">
        <v>39</v>
      </c>
      <c r="AE64">
        <v>83</v>
      </c>
      <c r="AF64">
        <v>41</v>
      </c>
      <c r="AG64">
        <v>21</v>
      </c>
      <c r="AH64">
        <v>67.33</v>
      </c>
      <c r="AI64">
        <v>67.34</v>
      </c>
      <c r="AJ64">
        <v>0</v>
      </c>
      <c r="AK64">
        <v>161</v>
      </c>
      <c r="AL64">
        <v>69</v>
      </c>
    </row>
    <row r="65" spans="1:38">
      <c r="A65" t="s">
        <v>107</v>
      </c>
      <c r="B65" s="35">
        <v>134.65</v>
      </c>
      <c r="C65" s="35">
        <v>59.47</v>
      </c>
      <c r="D65" s="94">
        <f t="shared" si="0"/>
        <v>92.69</v>
      </c>
      <c r="E65" s="35"/>
      <c r="F65" s="35"/>
      <c r="G65" s="35"/>
      <c r="H65" s="35"/>
      <c r="I65" s="35"/>
      <c r="J65" s="38">
        <v>12.94</v>
      </c>
      <c r="K65" s="38">
        <v>12.94</v>
      </c>
      <c r="L65" s="38">
        <v>11.54</v>
      </c>
      <c r="M65">
        <v>70.16</v>
      </c>
      <c r="N65">
        <v>231.79</v>
      </c>
      <c r="O65">
        <v>52.9</v>
      </c>
      <c r="P65">
        <v>0.7</v>
      </c>
      <c r="Q65">
        <v>13.41</v>
      </c>
      <c r="R65" s="94">
        <v>32.840000000000003</v>
      </c>
      <c r="S65" s="94">
        <v>27</v>
      </c>
      <c r="T65" s="94">
        <v>32.85</v>
      </c>
      <c r="U65">
        <v>1</v>
      </c>
      <c r="V65">
        <v>98.92</v>
      </c>
      <c r="W65">
        <v>1.39</v>
      </c>
      <c r="X65">
        <v>82.01</v>
      </c>
      <c r="Y65">
        <v>27.33</v>
      </c>
      <c r="Z65">
        <v>27.33</v>
      </c>
      <c r="AA65">
        <v>207.13</v>
      </c>
      <c r="AB65">
        <v>41.43</v>
      </c>
      <c r="AC65">
        <v>75</v>
      </c>
      <c r="AD65">
        <v>38</v>
      </c>
      <c r="AE65">
        <v>75</v>
      </c>
      <c r="AF65">
        <v>38</v>
      </c>
      <c r="AG65">
        <v>26.43</v>
      </c>
      <c r="AH65">
        <v>67</v>
      </c>
      <c r="AI65">
        <v>67</v>
      </c>
      <c r="AJ65">
        <v>0</v>
      </c>
      <c r="AK65">
        <v>147</v>
      </c>
      <c r="AL65">
        <v>63</v>
      </c>
    </row>
    <row r="66" spans="1:38">
      <c r="A66" t="s">
        <v>108</v>
      </c>
      <c r="B66" s="35">
        <v>134.65</v>
      </c>
      <c r="C66" s="35">
        <v>59.47</v>
      </c>
      <c r="D66" s="94">
        <f t="shared" si="0"/>
        <v>84.72</v>
      </c>
      <c r="E66" s="35"/>
      <c r="F66" s="35"/>
      <c r="G66" s="35"/>
      <c r="H66" s="35"/>
      <c r="I66" s="35"/>
      <c r="J66" s="38">
        <v>11.77</v>
      </c>
      <c r="K66" s="38">
        <v>11.77</v>
      </c>
      <c r="L66" s="38">
        <v>10.49</v>
      </c>
      <c r="M66">
        <v>70.16</v>
      </c>
      <c r="N66">
        <v>238.53</v>
      </c>
      <c r="O66">
        <v>52.9</v>
      </c>
      <c r="P66">
        <v>0.7</v>
      </c>
      <c r="Q66">
        <v>13.81</v>
      </c>
      <c r="R66" s="94">
        <v>32.86</v>
      </c>
      <c r="S66" s="94">
        <v>19</v>
      </c>
      <c r="T66" s="94">
        <v>32.86</v>
      </c>
      <c r="U66">
        <v>1</v>
      </c>
      <c r="V66">
        <v>88.2</v>
      </c>
      <c r="W66">
        <v>1.39</v>
      </c>
      <c r="X66">
        <v>79.010000000000005</v>
      </c>
      <c r="Y66">
        <v>26.33</v>
      </c>
      <c r="Z66">
        <v>26.33</v>
      </c>
      <c r="AA66">
        <v>191.2</v>
      </c>
      <c r="AB66">
        <v>38.24</v>
      </c>
      <c r="AC66">
        <v>70</v>
      </c>
      <c r="AD66">
        <v>35</v>
      </c>
      <c r="AE66">
        <v>67</v>
      </c>
      <c r="AF66">
        <v>33</v>
      </c>
      <c r="AG66">
        <v>25.97</v>
      </c>
      <c r="AH66">
        <v>66</v>
      </c>
      <c r="AI66">
        <v>66</v>
      </c>
      <c r="AJ66">
        <v>0</v>
      </c>
      <c r="AK66">
        <v>137</v>
      </c>
      <c r="AL66">
        <v>58</v>
      </c>
    </row>
    <row r="67" spans="1:38">
      <c r="A67" t="s">
        <v>109</v>
      </c>
      <c r="B67" s="35">
        <v>134.65</v>
      </c>
      <c r="C67" s="35">
        <v>59.47</v>
      </c>
      <c r="D67" s="94">
        <f t="shared" si="0"/>
        <v>77</v>
      </c>
      <c r="E67" s="35"/>
      <c r="F67" s="35"/>
      <c r="G67" s="35"/>
      <c r="H67" s="35"/>
      <c r="I67" s="35"/>
      <c r="J67" s="38">
        <v>10.45</v>
      </c>
      <c r="K67" s="38">
        <v>10.45</v>
      </c>
      <c r="L67" s="38">
        <v>9.31</v>
      </c>
      <c r="M67">
        <v>66.02</v>
      </c>
      <c r="N67">
        <v>245.26</v>
      </c>
      <c r="O67">
        <v>52.9</v>
      </c>
      <c r="P67">
        <v>0.7</v>
      </c>
      <c r="Q67">
        <v>17.21</v>
      </c>
      <c r="R67" s="94">
        <v>33</v>
      </c>
      <c r="S67" s="94">
        <v>11</v>
      </c>
      <c r="T67" s="94">
        <v>33</v>
      </c>
      <c r="U67">
        <v>1</v>
      </c>
      <c r="V67">
        <v>76.58</v>
      </c>
      <c r="W67">
        <v>1.35</v>
      </c>
      <c r="X67">
        <v>75</v>
      </c>
      <c r="Y67">
        <v>25</v>
      </c>
      <c r="Z67">
        <v>25</v>
      </c>
      <c r="AA67">
        <v>172.27</v>
      </c>
      <c r="AB67">
        <v>34.46</v>
      </c>
      <c r="AC67">
        <v>63</v>
      </c>
      <c r="AD67">
        <v>32</v>
      </c>
      <c r="AE67">
        <v>60</v>
      </c>
      <c r="AF67">
        <v>30</v>
      </c>
      <c r="AG67">
        <v>26.67</v>
      </c>
      <c r="AH67">
        <v>64.33</v>
      </c>
      <c r="AI67">
        <v>64.34</v>
      </c>
      <c r="AJ67">
        <v>0</v>
      </c>
      <c r="AK67">
        <v>123</v>
      </c>
      <c r="AL67">
        <v>52</v>
      </c>
    </row>
    <row r="68" spans="1:38">
      <c r="A68" t="s">
        <v>110</v>
      </c>
      <c r="B68" s="35">
        <v>134.65</v>
      </c>
      <c r="C68" s="35">
        <v>59.47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9.07</v>
      </c>
      <c r="K68" s="38">
        <v>9.07</v>
      </c>
      <c r="L68" s="38">
        <v>8.08</v>
      </c>
      <c r="M68">
        <v>66.02</v>
      </c>
      <c r="N68">
        <v>245.26</v>
      </c>
      <c r="O68">
        <v>52.9</v>
      </c>
      <c r="P68">
        <v>0.7</v>
      </c>
      <c r="Q68">
        <v>17.61</v>
      </c>
      <c r="R68" s="94">
        <v>33</v>
      </c>
      <c r="S68" s="94">
        <v>5</v>
      </c>
      <c r="T68" s="94">
        <v>33</v>
      </c>
      <c r="U68">
        <v>1</v>
      </c>
      <c r="V68">
        <v>64.42</v>
      </c>
      <c r="W68">
        <v>1.35</v>
      </c>
      <c r="X68">
        <v>70.5</v>
      </c>
      <c r="Y68">
        <v>23.5</v>
      </c>
      <c r="Z68">
        <v>23.5</v>
      </c>
      <c r="AA68">
        <v>152.61000000000001</v>
      </c>
      <c r="AB68">
        <v>30.52</v>
      </c>
      <c r="AC68">
        <v>56</v>
      </c>
      <c r="AD68">
        <v>29</v>
      </c>
      <c r="AE68">
        <v>51</v>
      </c>
      <c r="AF68">
        <v>26</v>
      </c>
      <c r="AG68">
        <v>26</v>
      </c>
      <c r="AH68">
        <v>62</v>
      </c>
      <c r="AI68">
        <v>62</v>
      </c>
      <c r="AJ68">
        <v>0</v>
      </c>
      <c r="AK68">
        <v>109</v>
      </c>
      <c r="AL68">
        <v>46</v>
      </c>
    </row>
    <row r="69" spans="1:38">
      <c r="A69" t="s">
        <v>111</v>
      </c>
      <c r="B69" s="35">
        <v>182.74</v>
      </c>
      <c r="C69" s="35">
        <v>59.47</v>
      </c>
      <c r="D69" s="94">
        <f t="shared" si="1"/>
        <v>67</v>
      </c>
      <c r="E69" s="35"/>
      <c r="F69" s="35"/>
      <c r="G69" s="35"/>
      <c r="H69" s="35"/>
      <c r="I69" s="35"/>
      <c r="J69" s="38">
        <v>7.53</v>
      </c>
      <c r="K69" s="38">
        <v>7.53</v>
      </c>
      <c r="L69" s="38">
        <v>6.7</v>
      </c>
      <c r="M69">
        <v>66.02</v>
      </c>
      <c r="N69">
        <v>245.26</v>
      </c>
      <c r="O69">
        <v>81.75</v>
      </c>
      <c r="P69">
        <v>0</v>
      </c>
      <c r="Q69">
        <v>17.61</v>
      </c>
      <c r="R69" s="94">
        <v>33</v>
      </c>
      <c r="S69" s="94">
        <v>1</v>
      </c>
      <c r="T69" s="94">
        <v>33</v>
      </c>
      <c r="U69">
        <v>1</v>
      </c>
      <c r="V69">
        <v>51.64</v>
      </c>
      <c r="W69">
        <v>1.35</v>
      </c>
      <c r="X69">
        <v>66</v>
      </c>
      <c r="Y69">
        <v>22</v>
      </c>
      <c r="Z69">
        <v>22</v>
      </c>
      <c r="AA69">
        <v>132.26</v>
      </c>
      <c r="AB69">
        <v>26.45</v>
      </c>
      <c r="AC69">
        <v>49</v>
      </c>
      <c r="AD69">
        <v>23</v>
      </c>
      <c r="AE69">
        <v>45</v>
      </c>
      <c r="AF69">
        <v>22</v>
      </c>
      <c r="AG69">
        <v>24.67</v>
      </c>
      <c r="AH69">
        <v>61</v>
      </c>
      <c r="AI69">
        <v>61</v>
      </c>
      <c r="AJ69">
        <v>0</v>
      </c>
      <c r="AK69">
        <v>91</v>
      </c>
      <c r="AL69">
        <v>39</v>
      </c>
    </row>
    <row r="70" spans="1:38">
      <c r="A70" t="s">
        <v>112</v>
      </c>
      <c r="B70" s="35">
        <v>224.05</v>
      </c>
      <c r="C70" s="35">
        <v>59.47</v>
      </c>
      <c r="D70" s="94">
        <f t="shared" si="1"/>
        <v>66</v>
      </c>
      <c r="E70" s="35"/>
      <c r="F70" s="35"/>
      <c r="G70" s="35"/>
      <c r="H70" s="35"/>
      <c r="I70" s="35"/>
      <c r="J70" s="38">
        <v>5.9</v>
      </c>
      <c r="K70" s="38">
        <v>5.9</v>
      </c>
      <c r="L70" s="38">
        <v>5.26</v>
      </c>
      <c r="M70">
        <v>66.02</v>
      </c>
      <c r="N70">
        <v>245.26</v>
      </c>
      <c r="O70">
        <v>100.2</v>
      </c>
      <c r="P70">
        <v>0</v>
      </c>
      <c r="Q70">
        <v>17.41</v>
      </c>
      <c r="R70" s="94">
        <v>33</v>
      </c>
      <c r="S70" s="94">
        <v>0</v>
      </c>
      <c r="T70" s="94">
        <v>33</v>
      </c>
      <c r="U70">
        <v>1</v>
      </c>
      <c r="V70">
        <v>38.64</v>
      </c>
      <c r="W70">
        <v>1.35</v>
      </c>
      <c r="X70">
        <v>61.99</v>
      </c>
      <c r="Y70">
        <v>20.67</v>
      </c>
      <c r="Z70">
        <v>20.67</v>
      </c>
      <c r="AA70">
        <v>111.17</v>
      </c>
      <c r="AB70">
        <v>22.24</v>
      </c>
      <c r="AC70">
        <v>42</v>
      </c>
      <c r="AD70">
        <v>18</v>
      </c>
      <c r="AE70">
        <v>38</v>
      </c>
      <c r="AF70">
        <v>19</v>
      </c>
      <c r="AG70">
        <v>23.67</v>
      </c>
      <c r="AH70">
        <v>59.33</v>
      </c>
      <c r="AI70">
        <v>59.34</v>
      </c>
      <c r="AJ70">
        <v>0</v>
      </c>
      <c r="AK70">
        <v>77</v>
      </c>
      <c r="AL70">
        <v>33</v>
      </c>
    </row>
    <row r="71" spans="1:38">
      <c r="A71" t="s">
        <v>113</v>
      </c>
      <c r="B71" s="35">
        <v>259.55</v>
      </c>
      <c r="C71" s="35">
        <v>86.75</v>
      </c>
      <c r="D71" s="94">
        <f t="shared" si="1"/>
        <v>43.31</v>
      </c>
      <c r="E71" s="35"/>
      <c r="F71" s="35"/>
      <c r="G71" s="35"/>
      <c r="H71" s="35"/>
      <c r="I71" s="35"/>
      <c r="J71" s="38">
        <v>4.0999999999999996</v>
      </c>
      <c r="K71" s="38">
        <v>4.0999999999999996</v>
      </c>
      <c r="L71" s="38">
        <v>3.65</v>
      </c>
      <c r="M71">
        <v>66.02</v>
      </c>
      <c r="N71">
        <v>245.26</v>
      </c>
      <c r="O71">
        <v>100.2</v>
      </c>
      <c r="P71">
        <v>0.7</v>
      </c>
      <c r="Q71">
        <v>17.21</v>
      </c>
      <c r="R71" s="94">
        <v>19.309999999999999</v>
      </c>
      <c r="S71" s="94">
        <v>0</v>
      </c>
      <c r="T71" s="94">
        <v>24</v>
      </c>
      <c r="U71">
        <v>1</v>
      </c>
      <c r="V71">
        <v>26.39</v>
      </c>
      <c r="W71">
        <v>1.35</v>
      </c>
      <c r="X71">
        <v>58.99</v>
      </c>
      <c r="Y71">
        <v>19.670000000000002</v>
      </c>
      <c r="Z71">
        <v>19.670000000000002</v>
      </c>
      <c r="AA71">
        <v>89.72</v>
      </c>
      <c r="AB71">
        <v>17.95</v>
      </c>
      <c r="AC71">
        <v>33</v>
      </c>
      <c r="AD71">
        <v>14</v>
      </c>
      <c r="AE71">
        <v>27</v>
      </c>
      <c r="AF71">
        <v>13</v>
      </c>
      <c r="AG71">
        <v>22</v>
      </c>
      <c r="AH71">
        <v>54.67</v>
      </c>
      <c r="AI71">
        <v>54.66</v>
      </c>
      <c r="AJ71">
        <v>0</v>
      </c>
      <c r="AK71">
        <v>63</v>
      </c>
      <c r="AL71">
        <v>27</v>
      </c>
    </row>
    <row r="72" spans="1:38">
      <c r="A72" t="s">
        <v>114</v>
      </c>
      <c r="B72" s="35">
        <v>259.55</v>
      </c>
      <c r="C72" s="35">
        <v>86.75</v>
      </c>
      <c r="D72" s="94">
        <f t="shared" si="1"/>
        <v>25.439999999999998</v>
      </c>
      <c r="E72" s="35"/>
      <c r="F72" s="35"/>
      <c r="G72" s="35"/>
      <c r="H72" s="35"/>
      <c r="I72" s="35"/>
      <c r="J72" s="38">
        <v>2.85</v>
      </c>
      <c r="K72" s="38">
        <v>2.85</v>
      </c>
      <c r="L72" s="38">
        <v>2.5299999999999998</v>
      </c>
      <c r="M72">
        <v>66.02</v>
      </c>
      <c r="N72">
        <v>245.26</v>
      </c>
      <c r="O72">
        <v>100.2</v>
      </c>
      <c r="P72">
        <v>0.7</v>
      </c>
      <c r="Q72">
        <v>16.809999999999999</v>
      </c>
      <c r="R72" s="94">
        <v>10.87</v>
      </c>
      <c r="S72" s="94">
        <v>0</v>
      </c>
      <c r="T72" s="94">
        <v>14.57</v>
      </c>
      <c r="U72">
        <v>1</v>
      </c>
      <c r="V72">
        <v>16.38</v>
      </c>
      <c r="W72">
        <v>1.35</v>
      </c>
      <c r="X72">
        <v>55.5</v>
      </c>
      <c r="Y72">
        <v>18.5</v>
      </c>
      <c r="Z72">
        <v>18.5</v>
      </c>
      <c r="AA72">
        <v>68.069999999999993</v>
      </c>
      <c r="AB72">
        <v>13.61</v>
      </c>
      <c r="AC72">
        <v>23</v>
      </c>
      <c r="AD72">
        <v>9</v>
      </c>
      <c r="AE72">
        <v>20</v>
      </c>
      <c r="AF72">
        <v>10</v>
      </c>
      <c r="AG72">
        <v>19.670000000000002</v>
      </c>
      <c r="AH72">
        <v>50.33</v>
      </c>
      <c r="AI72">
        <v>50.34</v>
      </c>
      <c r="AJ72">
        <v>0</v>
      </c>
      <c r="AK72">
        <v>46</v>
      </c>
      <c r="AL72">
        <v>19</v>
      </c>
    </row>
    <row r="73" spans="1:38">
      <c r="A73" t="s">
        <v>115</v>
      </c>
      <c r="B73" s="35">
        <v>259.55</v>
      </c>
      <c r="C73" s="35">
        <v>86.75</v>
      </c>
      <c r="D73" s="94">
        <f t="shared" si="1"/>
        <v>7.55</v>
      </c>
      <c r="E73" s="35"/>
      <c r="F73" s="35"/>
      <c r="G73" s="35"/>
      <c r="H73" s="35"/>
      <c r="I73" s="35"/>
      <c r="J73" s="38">
        <v>1.82</v>
      </c>
      <c r="K73" s="38">
        <v>1.82</v>
      </c>
      <c r="L73" s="38">
        <v>1.62</v>
      </c>
      <c r="M73">
        <v>66.02</v>
      </c>
      <c r="N73">
        <v>245.26</v>
      </c>
      <c r="O73">
        <v>100.2</v>
      </c>
      <c r="P73">
        <v>0.7</v>
      </c>
      <c r="Q73">
        <v>16.809999999999999</v>
      </c>
      <c r="R73" s="94">
        <v>0</v>
      </c>
      <c r="S73" s="94">
        <v>0</v>
      </c>
      <c r="T73" s="94">
        <v>7.55</v>
      </c>
      <c r="U73">
        <v>1</v>
      </c>
      <c r="V73">
        <v>9.4499999999999993</v>
      </c>
      <c r="W73">
        <v>1.35</v>
      </c>
      <c r="X73">
        <v>51.49</v>
      </c>
      <c r="Y73">
        <v>17.170000000000002</v>
      </c>
      <c r="Z73">
        <v>17.170000000000002</v>
      </c>
      <c r="AA73">
        <v>43.23</v>
      </c>
      <c r="AB73">
        <v>8.65</v>
      </c>
      <c r="AC73">
        <v>15</v>
      </c>
      <c r="AD73">
        <v>3</v>
      </c>
      <c r="AE73">
        <v>17</v>
      </c>
      <c r="AF73">
        <v>8</v>
      </c>
      <c r="AG73">
        <v>17.670000000000002</v>
      </c>
      <c r="AH73">
        <v>40</v>
      </c>
      <c r="AI73">
        <v>40</v>
      </c>
      <c r="AJ73">
        <v>0</v>
      </c>
      <c r="AK73">
        <v>35</v>
      </c>
      <c r="AL73">
        <v>15</v>
      </c>
    </row>
    <row r="74" spans="1:38">
      <c r="A74" t="s">
        <v>116</v>
      </c>
      <c r="B74" s="35">
        <v>259.55</v>
      </c>
      <c r="C74" s="35">
        <v>86.75</v>
      </c>
      <c r="D74" s="94">
        <f t="shared" si="1"/>
        <v>2.58</v>
      </c>
      <c r="E74" s="35"/>
      <c r="F74" s="35"/>
      <c r="G74" s="35"/>
      <c r="H74" s="35"/>
      <c r="I74" s="35"/>
      <c r="J74" s="38">
        <v>1.02</v>
      </c>
      <c r="K74" s="38">
        <v>1.02</v>
      </c>
      <c r="L74" s="38">
        <v>0.92</v>
      </c>
      <c r="M74">
        <v>113.17</v>
      </c>
      <c r="N74">
        <v>245.26</v>
      </c>
      <c r="O74">
        <v>100.2</v>
      </c>
      <c r="P74">
        <v>0.7</v>
      </c>
      <c r="Q74">
        <v>16.809999999999999</v>
      </c>
      <c r="R74" s="94">
        <v>0</v>
      </c>
      <c r="S74" s="94">
        <v>0</v>
      </c>
      <c r="T74" s="94">
        <v>2.58</v>
      </c>
      <c r="U74">
        <v>1</v>
      </c>
      <c r="V74">
        <v>4.38</v>
      </c>
      <c r="W74">
        <v>1.35</v>
      </c>
      <c r="X74">
        <v>48</v>
      </c>
      <c r="Y74">
        <v>16</v>
      </c>
      <c r="Z74">
        <v>16</v>
      </c>
      <c r="AA74">
        <v>25.42</v>
      </c>
      <c r="AB74">
        <v>5.08</v>
      </c>
      <c r="AC74">
        <v>10</v>
      </c>
      <c r="AD74">
        <v>2</v>
      </c>
      <c r="AE74">
        <v>13</v>
      </c>
      <c r="AF74">
        <v>7</v>
      </c>
      <c r="AG74">
        <v>16</v>
      </c>
      <c r="AH74">
        <v>39.33</v>
      </c>
      <c r="AI74">
        <v>39.340000000000003</v>
      </c>
      <c r="AJ74">
        <v>0</v>
      </c>
      <c r="AK74">
        <v>21</v>
      </c>
      <c r="AL74">
        <v>9</v>
      </c>
    </row>
    <row r="75" spans="1:38">
      <c r="A75" t="s">
        <v>117</v>
      </c>
      <c r="B75" s="35">
        <v>259.55</v>
      </c>
      <c r="C75" s="35">
        <v>86.75</v>
      </c>
      <c r="D75" s="94">
        <f t="shared" si="1"/>
        <v>0</v>
      </c>
      <c r="E75" s="35"/>
      <c r="F75" s="35"/>
      <c r="G75" s="35"/>
      <c r="H75" s="35"/>
      <c r="I75" s="35"/>
      <c r="J75" s="38">
        <v>0.45</v>
      </c>
      <c r="K75" s="38">
        <v>0.45</v>
      </c>
      <c r="L75" s="38">
        <v>0.4</v>
      </c>
      <c r="M75">
        <v>113.17</v>
      </c>
      <c r="N75">
        <v>245.26</v>
      </c>
      <c r="O75">
        <v>100.2</v>
      </c>
      <c r="P75">
        <v>0.7</v>
      </c>
      <c r="Q75">
        <v>17.010000000000002</v>
      </c>
      <c r="R75" s="94">
        <v>0</v>
      </c>
      <c r="S75" s="94">
        <v>0</v>
      </c>
      <c r="T75" s="94">
        <v>0</v>
      </c>
      <c r="U75">
        <v>1</v>
      </c>
      <c r="V75">
        <v>0.62</v>
      </c>
      <c r="W75">
        <v>1.35</v>
      </c>
      <c r="X75">
        <v>49.99</v>
      </c>
      <c r="Y75">
        <v>16.670000000000002</v>
      </c>
      <c r="Z75">
        <v>16.670000000000002</v>
      </c>
      <c r="AA75">
        <v>4.38</v>
      </c>
      <c r="AB75">
        <v>0.88</v>
      </c>
      <c r="AC75">
        <v>6</v>
      </c>
      <c r="AD75">
        <v>1</v>
      </c>
      <c r="AE75">
        <v>10</v>
      </c>
      <c r="AF75">
        <v>5</v>
      </c>
      <c r="AG75">
        <v>18.329999999999998</v>
      </c>
      <c r="AH75">
        <v>30</v>
      </c>
      <c r="AI75">
        <v>30</v>
      </c>
      <c r="AJ75">
        <v>0</v>
      </c>
      <c r="AK75">
        <v>7</v>
      </c>
      <c r="AL75">
        <v>3</v>
      </c>
    </row>
    <row r="76" spans="1:38">
      <c r="A76" t="s">
        <v>118</v>
      </c>
      <c r="B76" s="35">
        <v>259.55</v>
      </c>
      <c r="C76" s="35">
        <v>86.75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0.11</v>
      </c>
      <c r="M76">
        <v>113.17</v>
      </c>
      <c r="N76">
        <v>245.26</v>
      </c>
      <c r="O76">
        <v>100.2</v>
      </c>
      <c r="P76">
        <v>0.7</v>
      </c>
      <c r="Q76">
        <v>17.010000000000002</v>
      </c>
      <c r="R76" s="94">
        <v>0</v>
      </c>
      <c r="S76" s="94">
        <v>0</v>
      </c>
      <c r="T76" s="94">
        <v>0</v>
      </c>
      <c r="U76">
        <v>1</v>
      </c>
      <c r="V76">
        <v>0</v>
      </c>
      <c r="W76">
        <v>1.35</v>
      </c>
      <c r="X76">
        <v>49.5</v>
      </c>
      <c r="Y76">
        <v>16.5</v>
      </c>
      <c r="Z76">
        <v>16.5</v>
      </c>
      <c r="AA76">
        <v>1.1000000000000001</v>
      </c>
      <c r="AB76">
        <v>0.22</v>
      </c>
      <c r="AC76">
        <v>2</v>
      </c>
      <c r="AD76">
        <v>1</v>
      </c>
      <c r="AE76">
        <v>10</v>
      </c>
      <c r="AF76">
        <v>5</v>
      </c>
      <c r="AG76">
        <v>17.670000000000002</v>
      </c>
      <c r="AH76">
        <v>29.33</v>
      </c>
      <c r="AI76">
        <v>29.34</v>
      </c>
      <c r="AJ76">
        <v>0</v>
      </c>
      <c r="AK76">
        <v>2</v>
      </c>
      <c r="AL76">
        <v>1</v>
      </c>
    </row>
    <row r="77" spans="1:38">
      <c r="A77" t="s">
        <v>119</v>
      </c>
      <c r="B77" s="35">
        <v>259.55</v>
      </c>
      <c r="C77" s="35">
        <v>86.75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113.17</v>
      </c>
      <c r="N77">
        <v>245.26</v>
      </c>
      <c r="O77">
        <v>100.2</v>
      </c>
      <c r="P77">
        <v>0</v>
      </c>
      <c r="Q77">
        <v>15.01</v>
      </c>
      <c r="R77" s="94">
        <v>0</v>
      </c>
      <c r="S77" s="94">
        <v>0</v>
      </c>
      <c r="T77" s="94">
        <v>0</v>
      </c>
      <c r="U77">
        <v>1</v>
      </c>
      <c r="V77">
        <v>0</v>
      </c>
      <c r="W77">
        <v>1.35</v>
      </c>
      <c r="X77">
        <v>37.5</v>
      </c>
      <c r="Y77">
        <v>12.5</v>
      </c>
      <c r="Z77">
        <v>12.5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12.67</v>
      </c>
      <c r="AH77">
        <v>23.33</v>
      </c>
      <c r="AI77">
        <v>23.34</v>
      </c>
      <c r="AJ77">
        <v>0</v>
      </c>
      <c r="AK77">
        <v>0</v>
      </c>
      <c r="AL77">
        <v>0</v>
      </c>
    </row>
    <row r="78" spans="1:38">
      <c r="A78" t="s">
        <v>120</v>
      </c>
      <c r="B78" s="35">
        <v>259.55</v>
      </c>
      <c r="C78" s="35">
        <v>86.75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113.17</v>
      </c>
      <c r="N78">
        <v>245.26</v>
      </c>
      <c r="O78">
        <v>100.2</v>
      </c>
      <c r="P78">
        <v>0</v>
      </c>
      <c r="Q78">
        <v>15.41</v>
      </c>
      <c r="R78" s="94">
        <v>0</v>
      </c>
      <c r="S78" s="94">
        <v>0</v>
      </c>
      <c r="T78" s="94">
        <v>0</v>
      </c>
      <c r="U78">
        <v>1</v>
      </c>
      <c r="V78">
        <v>0</v>
      </c>
      <c r="W78">
        <v>1.35</v>
      </c>
      <c r="X78">
        <v>37.5</v>
      </c>
      <c r="Y78">
        <v>12.5</v>
      </c>
      <c r="Z78">
        <v>12.5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12</v>
      </c>
      <c r="AH78">
        <v>24</v>
      </c>
      <c r="AI78">
        <v>24</v>
      </c>
      <c r="AJ78">
        <v>0</v>
      </c>
      <c r="AK78">
        <v>0</v>
      </c>
      <c r="AL78">
        <v>0</v>
      </c>
    </row>
    <row r="79" spans="1:38">
      <c r="A79" t="s">
        <v>121</v>
      </c>
      <c r="B79" s="35">
        <v>259.55</v>
      </c>
      <c r="C79" s="35">
        <v>86.75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113.17</v>
      </c>
      <c r="N79">
        <v>245.26</v>
      </c>
      <c r="O79">
        <v>100.2</v>
      </c>
      <c r="P79">
        <v>0.63</v>
      </c>
      <c r="Q79">
        <v>15.81</v>
      </c>
      <c r="R79" s="94">
        <v>0</v>
      </c>
      <c r="S79" s="94">
        <v>0</v>
      </c>
      <c r="T79" s="94">
        <v>0</v>
      </c>
      <c r="U79">
        <v>0.96</v>
      </c>
      <c r="V79">
        <v>0</v>
      </c>
      <c r="W79">
        <v>1.35</v>
      </c>
      <c r="X79">
        <v>36.49</v>
      </c>
      <c r="Y79">
        <v>12.17</v>
      </c>
      <c r="Z79">
        <v>12.17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11.67</v>
      </c>
      <c r="AH79">
        <v>22.67</v>
      </c>
      <c r="AI79">
        <v>22.66</v>
      </c>
      <c r="AJ79">
        <v>0</v>
      </c>
      <c r="AK79">
        <v>0</v>
      </c>
      <c r="AL79">
        <v>0</v>
      </c>
    </row>
    <row r="80" spans="1:38">
      <c r="A80" t="s">
        <v>122</v>
      </c>
      <c r="B80" s="35">
        <v>259.55</v>
      </c>
      <c r="C80" s="35">
        <v>86.75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113.17</v>
      </c>
      <c r="N80">
        <v>245.26</v>
      </c>
      <c r="O80">
        <v>100.2</v>
      </c>
      <c r="P80">
        <v>0.63</v>
      </c>
      <c r="Q80">
        <v>16.21</v>
      </c>
      <c r="R80" s="94">
        <v>0</v>
      </c>
      <c r="S80" s="94">
        <v>0</v>
      </c>
      <c r="T80" s="94">
        <v>0</v>
      </c>
      <c r="U80">
        <v>0.96</v>
      </c>
      <c r="V80">
        <v>0</v>
      </c>
      <c r="W80">
        <v>1.35</v>
      </c>
      <c r="X80">
        <v>36.49</v>
      </c>
      <c r="Y80">
        <v>12.17</v>
      </c>
      <c r="Z80">
        <v>12.17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11.33</v>
      </c>
      <c r="AH80">
        <v>23</v>
      </c>
      <c r="AI80">
        <v>23</v>
      </c>
      <c r="AJ80">
        <v>0</v>
      </c>
      <c r="AK80">
        <v>0</v>
      </c>
      <c r="AL80">
        <v>0</v>
      </c>
    </row>
    <row r="81" spans="1:38">
      <c r="A81" t="s">
        <v>123</v>
      </c>
      <c r="B81" s="35">
        <v>259.55</v>
      </c>
      <c r="C81" s="35">
        <v>86.75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113.17</v>
      </c>
      <c r="N81">
        <v>245.26</v>
      </c>
      <c r="O81">
        <v>100.2</v>
      </c>
      <c r="P81">
        <v>0.63</v>
      </c>
      <c r="Q81">
        <v>16.61</v>
      </c>
      <c r="R81" s="94">
        <v>0</v>
      </c>
      <c r="S81" s="94">
        <v>0</v>
      </c>
      <c r="T81" s="94">
        <v>0</v>
      </c>
      <c r="U81">
        <v>0.96</v>
      </c>
      <c r="V81">
        <v>0</v>
      </c>
      <c r="W81">
        <v>1.35</v>
      </c>
      <c r="X81">
        <v>30</v>
      </c>
      <c r="Y81">
        <v>10</v>
      </c>
      <c r="Z81">
        <v>10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</v>
      </c>
      <c r="AH81">
        <v>16.670000000000002</v>
      </c>
      <c r="AI81">
        <v>16.66</v>
      </c>
      <c r="AJ81">
        <v>0</v>
      </c>
      <c r="AK81">
        <v>0</v>
      </c>
      <c r="AL81">
        <v>0</v>
      </c>
    </row>
    <row r="82" spans="1:38">
      <c r="A82" t="s">
        <v>124</v>
      </c>
      <c r="B82" s="35">
        <v>259.55</v>
      </c>
      <c r="C82" s="35">
        <v>86.75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113.17</v>
      </c>
      <c r="N82">
        <v>245.26</v>
      </c>
      <c r="O82">
        <v>100.2</v>
      </c>
      <c r="P82">
        <v>0.63</v>
      </c>
      <c r="Q82">
        <v>17.010000000000002</v>
      </c>
      <c r="R82" s="94">
        <v>0</v>
      </c>
      <c r="S82" s="94">
        <v>0</v>
      </c>
      <c r="T82" s="94">
        <v>0</v>
      </c>
      <c r="U82">
        <v>0.96</v>
      </c>
      <c r="V82">
        <v>0</v>
      </c>
      <c r="W82">
        <v>1.35</v>
      </c>
      <c r="X82">
        <v>30</v>
      </c>
      <c r="Y82">
        <v>10</v>
      </c>
      <c r="Z82">
        <v>10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</v>
      </c>
      <c r="AH82">
        <v>16.670000000000002</v>
      </c>
      <c r="AI82">
        <v>16.66</v>
      </c>
      <c r="AJ82">
        <v>0</v>
      </c>
      <c r="AK82">
        <v>0</v>
      </c>
      <c r="AL82">
        <v>0</v>
      </c>
    </row>
    <row r="83" spans="1:38">
      <c r="A83" t="s">
        <v>125</v>
      </c>
      <c r="B83" s="35">
        <v>259.55</v>
      </c>
      <c r="C83" s="35">
        <v>86.75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104.68</v>
      </c>
      <c r="N83">
        <v>258.72000000000003</v>
      </c>
      <c r="O83">
        <v>100.2</v>
      </c>
      <c r="P83">
        <v>0.63</v>
      </c>
      <c r="Q83">
        <v>17.41</v>
      </c>
      <c r="R83" s="94">
        <v>0</v>
      </c>
      <c r="S83" s="94">
        <v>0</v>
      </c>
      <c r="T83" s="94">
        <v>0</v>
      </c>
      <c r="U83">
        <v>0.96</v>
      </c>
      <c r="V83">
        <v>0</v>
      </c>
      <c r="W83">
        <v>1.3</v>
      </c>
      <c r="X83">
        <v>32.51</v>
      </c>
      <c r="Y83">
        <v>10.83</v>
      </c>
      <c r="Z83">
        <v>10.83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13.33</v>
      </c>
      <c r="AH83">
        <v>28.33</v>
      </c>
      <c r="AI83">
        <v>28.34</v>
      </c>
      <c r="AJ83">
        <v>0</v>
      </c>
      <c r="AK83">
        <v>0</v>
      </c>
      <c r="AL83">
        <v>0</v>
      </c>
    </row>
    <row r="84" spans="1:38">
      <c r="A84" t="s">
        <v>126</v>
      </c>
      <c r="B84" s="35">
        <v>259.55</v>
      </c>
      <c r="C84" s="35">
        <v>86.75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96.19</v>
      </c>
      <c r="N84">
        <v>271.95</v>
      </c>
      <c r="O84">
        <v>100.2</v>
      </c>
      <c r="P84">
        <v>0.63</v>
      </c>
      <c r="Q84">
        <v>17.809999999999999</v>
      </c>
      <c r="R84" s="94">
        <v>0</v>
      </c>
      <c r="S84" s="94">
        <v>0</v>
      </c>
      <c r="T84" s="94">
        <v>0</v>
      </c>
      <c r="U84">
        <v>0.96</v>
      </c>
      <c r="V84">
        <v>0</v>
      </c>
      <c r="W84">
        <v>1.3</v>
      </c>
      <c r="X84">
        <v>32.51</v>
      </c>
      <c r="Y84">
        <v>10.83</v>
      </c>
      <c r="Z84">
        <v>10.83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13.33</v>
      </c>
      <c r="AH84">
        <v>30</v>
      </c>
      <c r="AI84">
        <v>30</v>
      </c>
      <c r="AJ84">
        <v>0</v>
      </c>
      <c r="AK84">
        <v>0</v>
      </c>
      <c r="AL84">
        <v>0</v>
      </c>
    </row>
    <row r="85" spans="1:38">
      <c r="A85" t="s">
        <v>127</v>
      </c>
      <c r="B85" s="35">
        <v>259.55</v>
      </c>
      <c r="C85" s="35">
        <v>86.75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87.71</v>
      </c>
      <c r="N85">
        <v>271.95</v>
      </c>
      <c r="O85">
        <v>100.2</v>
      </c>
      <c r="P85">
        <v>0</v>
      </c>
      <c r="Q85">
        <v>18.21</v>
      </c>
      <c r="R85" s="94">
        <v>0</v>
      </c>
      <c r="S85" s="94">
        <v>0</v>
      </c>
      <c r="T85" s="94">
        <v>0</v>
      </c>
      <c r="U85">
        <v>0.96</v>
      </c>
      <c r="V85">
        <v>0</v>
      </c>
      <c r="W85">
        <v>1.3</v>
      </c>
      <c r="X85">
        <v>47.51</v>
      </c>
      <c r="Y85">
        <v>15.83</v>
      </c>
      <c r="Z85">
        <v>15.83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16.670000000000002</v>
      </c>
      <c r="AH85">
        <v>36.67</v>
      </c>
      <c r="AI85">
        <v>36.659999999999997</v>
      </c>
      <c r="AJ85">
        <v>0</v>
      </c>
      <c r="AK85">
        <v>0</v>
      </c>
      <c r="AL85">
        <v>0</v>
      </c>
    </row>
    <row r="86" spans="1:38">
      <c r="A86" t="s">
        <v>128</v>
      </c>
      <c r="B86" s="35">
        <v>259.55</v>
      </c>
      <c r="C86" s="35">
        <v>86.75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70.16</v>
      </c>
      <c r="N86">
        <v>271.95</v>
      </c>
      <c r="O86">
        <v>100.2</v>
      </c>
      <c r="P86">
        <v>0</v>
      </c>
      <c r="Q86">
        <v>18.61</v>
      </c>
      <c r="R86" s="94">
        <v>0</v>
      </c>
      <c r="S86" s="94">
        <v>0</v>
      </c>
      <c r="T86" s="94">
        <v>0</v>
      </c>
      <c r="U86">
        <v>0.96</v>
      </c>
      <c r="V86">
        <v>0</v>
      </c>
      <c r="W86">
        <v>1.3</v>
      </c>
      <c r="X86">
        <v>49.5</v>
      </c>
      <c r="Y86">
        <v>16.5</v>
      </c>
      <c r="Z86">
        <v>16.5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17.329999999999998</v>
      </c>
      <c r="AH86">
        <v>40</v>
      </c>
      <c r="AI86">
        <v>40</v>
      </c>
      <c r="AJ86">
        <v>0</v>
      </c>
      <c r="AK86">
        <v>0</v>
      </c>
      <c r="AL86">
        <v>0</v>
      </c>
    </row>
    <row r="87" spans="1:38">
      <c r="A87" t="s">
        <v>129</v>
      </c>
      <c r="B87" s="35">
        <v>259.55</v>
      </c>
      <c r="C87" s="35">
        <v>86.75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70.16</v>
      </c>
      <c r="N87">
        <v>271.95</v>
      </c>
      <c r="O87">
        <v>100.2</v>
      </c>
      <c r="P87">
        <v>0.7</v>
      </c>
      <c r="Q87">
        <v>18.61</v>
      </c>
      <c r="R87" s="94">
        <v>0</v>
      </c>
      <c r="S87" s="94">
        <v>0</v>
      </c>
      <c r="T87" s="94">
        <v>0</v>
      </c>
      <c r="U87">
        <v>0.96</v>
      </c>
      <c r="V87">
        <v>0</v>
      </c>
      <c r="W87">
        <v>1.3</v>
      </c>
      <c r="X87">
        <v>51</v>
      </c>
      <c r="Y87">
        <v>17</v>
      </c>
      <c r="Z87">
        <v>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</v>
      </c>
      <c r="AH87">
        <v>41.67</v>
      </c>
      <c r="AI87">
        <v>41.66</v>
      </c>
      <c r="AJ87">
        <v>0</v>
      </c>
      <c r="AK87">
        <v>0</v>
      </c>
      <c r="AL87">
        <v>0</v>
      </c>
    </row>
    <row r="88" spans="1:38">
      <c r="A88" t="s">
        <v>130</v>
      </c>
      <c r="B88" s="35">
        <v>259.55</v>
      </c>
      <c r="C88" s="35">
        <v>67.88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70.16</v>
      </c>
      <c r="N88">
        <v>271.95</v>
      </c>
      <c r="O88">
        <v>100.2</v>
      </c>
      <c r="P88">
        <v>0.7</v>
      </c>
      <c r="Q88">
        <v>18.41</v>
      </c>
      <c r="R88" s="94">
        <v>0</v>
      </c>
      <c r="S88" s="94">
        <v>0</v>
      </c>
      <c r="T88" s="94">
        <v>0</v>
      </c>
      <c r="U88">
        <v>0.96</v>
      </c>
      <c r="V88">
        <v>0</v>
      </c>
      <c r="W88">
        <v>1.3</v>
      </c>
      <c r="X88">
        <v>52.5</v>
      </c>
      <c r="Y88">
        <v>17.5</v>
      </c>
      <c r="Z88">
        <v>17.5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18.670000000000002</v>
      </c>
      <c r="AH88">
        <v>45</v>
      </c>
      <c r="AI88">
        <v>45</v>
      </c>
      <c r="AJ88">
        <v>0</v>
      </c>
      <c r="AK88">
        <v>0</v>
      </c>
      <c r="AL88">
        <v>0</v>
      </c>
    </row>
    <row r="89" spans="1:38">
      <c r="A89" t="s">
        <v>131</v>
      </c>
      <c r="B89" s="35">
        <v>259.55</v>
      </c>
      <c r="C89" s="35">
        <v>67.88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70.16</v>
      </c>
      <c r="N89">
        <v>271.95</v>
      </c>
      <c r="O89">
        <v>100.2</v>
      </c>
      <c r="P89">
        <v>0.7</v>
      </c>
      <c r="Q89">
        <v>18.61</v>
      </c>
      <c r="R89" s="94">
        <v>0</v>
      </c>
      <c r="S89" s="94">
        <v>0</v>
      </c>
      <c r="T89" s="94">
        <v>0</v>
      </c>
      <c r="U89">
        <v>0.96</v>
      </c>
      <c r="V89">
        <v>0</v>
      </c>
      <c r="W89">
        <v>1.3</v>
      </c>
      <c r="X89">
        <v>43.01</v>
      </c>
      <c r="Y89">
        <v>14.33</v>
      </c>
      <c r="Z89">
        <v>14.33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18.670000000000002</v>
      </c>
      <c r="AH89">
        <v>51.67</v>
      </c>
      <c r="AI89">
        <v>51.66</v>
      </c>
      <c r="AJ89">
        <v>0</v>
      </c>
      <c r="AK89">
        <v>0</v>
      </c>
      <c r="AL89">
        <v>0</v>
      </c>
    </row>
    <row r="90" spans="1:38">
      <c r="A90" t="s">
        <v>132</v>
      </c>
      <c r="B90" s="35">
        <v>259.55</v>
      </c>
      <c r="C90" s="35">
        <v>67.88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70.16</v>
      </c>
      <c r="N90">
        <v>271.95</v>
      </c>
      <c r="O90">
        <v>100.2</v>
      </c>
      <c r="P90">
        <v>0.7</v>
      </c>
      <c r="Q90">
        <v>18.809999999999999</v>
      </c>
      <c r="R90" s="94">
        <v>0</v>
      </c>
      <c r="S90" s="94">
        <v>0</v>
      </c>
      <c r="T90" s="94">
        <v>0</v>
      </c>
      <c r="U90">
        <v>0.96</v>
      </c>
      <c r="V90">
        <v>0</v>
      </c>
      <c r="W90">
        <v>1.3</v>
      </c>
      <c r="X90">
        <v>44.51</v>
      </c>
      <c r="Y90">
        <v>14.83</v>
      </c>
      <c r="Z90">
        <v>14.83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19.329999999999998</v>
      </c>
      <c r="AH90">
        <v>51.67</v>
      </c>
      <c r="AI90">
        <v>51.66</v>
      </c>
      <c r="AJ90">
        <v>0</v>
      </c>
      <c r="AK90">
        <v>0</v>
      </c>
      <c r="AL90">
        <v>0</v>
      </c>
    </row>
    <row r="91" spans="1:38">
      <c r="A91" t="s">
        <v>133</v>
      </c>
      <c r="B91" s="35">
        <v>259.55</v>
      </c>
      <c r="C91" s="35">
        <v>74.569999999999993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70.16</v>
      </c>
      <c r="N91">
        <v>271.95</v>
      </c>
      <c r="O91">
        <v>100.2</v>
      </c>
      <c r="P91">
        <v>0.7</v>
      </c>
      <c r="Q91">
        <v>19.21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1.3</v>
      </c>
      <c r="X91">
        <v>45.49</v>
      </c>
      <c r="Y91">
        <v>15.17</v>
      </c>
      <c r="Z91">
        <v>15.17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</v>
      </c>
      <c r="AH91">
        <v>48.33</v>
      </c>
      <c r="AI91">
        <v>48.34</v>
      </c>
      <c r="AJ91">
        <v>0</v>
      </c>
      <c r="AK91">
        <v>0</v>
      </c>
      <c r="AL91">
        <v>0</v>
      </c>
    </row>
    <row r="92" spans="1:38">
      <c r="A92" t="s">
        <v>134</v>
      </c>
      <c r="B92" s="35">
        <v>259.55</v>
      </c>
      <c r="C92" s="35">
        <v>74.569999999999993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70.16</v>
      </c>
      <c r="N92">
        <v>271.95</v>
      </c>
      <c r="O92">
        <v>100.2</v>
      </c>
      <c r="P92">
        <v>0.7</v>
      </c>
      <c r="Q92">
        <v>19.41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1.3</v>
      </c>
      <c r="X92">
        <v>46.99</v>
      </c>
      <c r="Y92">
        <v>15.67</v>
      </c>
      <c r="Z92">
        <v>15.67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16.670000000000002</v>
      </c>
      <c r="AH92">
        <v>50.33</v>
      </c>
      <c r="AI92">
        <v>50.34</v>
      </c>
      <c r="AJ92">
        <v>0</v>
      </c>
      <c r="AK92">
        <v>0</v>
      </c>
      <c r="AL92">
        <v>0</v>
      </c>
    </row>
    <row r="93" spans="1:38">
      <c r="A93" t="s">
        <v>135</v>
      </c>
      <c r="B93" s="35">
        <v>259.55</v>
      </c>
      <c r="C93" s="35">
        <v>74.569999999999993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70.16</v>
      </c>
      <c r="N93">
        <v>271.95</v>
      </c>
      <c r="O93">
        <v>100.2</v>
      </c>
      <c r="P93">
        <v>0</v>
      </c>
      <c r="Q93">
        <v>18.61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1.3</v>
      </c>
      <c r="X93">
        <v>52.5</v>
      </c>
      <c r="Y93">
        <v>17.5</v>
      </c>
      <c r="Z93">
        <v>17.5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18.329999999999998</v>
      </c>
      <c r="AH93">
        <v>58.33</v>
      </c>
      <c r="AI93">
        <v>58.34</v>
      </c>
      <c r="AJ93">
        <v>0</v>
      </c>
      <c r="AK93">
        <v>0</v>
      </c>
      <c r="AL93">
        <v>0</v>
      </c>
    </row>
    <row r="94" spans="1:38">
      <c r="A94" t="s">
        <v>136</v>
      </c>
      <c r="B94" s="35">
        <v>259.55</v>
      </c>
      <c r="C94" s="35">
        <v>74.569999999999993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70.16</v>
      </c>
      <c r="N94">
        <v>271.95</v>
      </c>
      <c r="O94">
        <v>100.2</v>
      </c>
      <c r="P94">
        <v>0</v>
      </c>
      <c r="Q94">
        <v>17.809999999999999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1.3</v>
      </c>
      <c r="X94">
        <v>54</v>
      </c>
      <c r="Y94">
        <v>18</v>
      </c>
      <c r="Z94">
        <v>18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19.329999999999998</v>
      </c>
      <c r="AH94">
        <v>59</v>
      </c>
      <c r="AI94">
        <v>59</v>
      </c>
      <c r="AJ94">
        <v>0</v>
      </c>
      <c r="AK94">
        <v>0</v>
      </c>
      <c r="AL94">
        <v>0</v>
      </c>
    </row>
    <row r="95" spans="1:38">
      <c r="A95" t="s">
        <v>137</v>
      </c>
      <c r="B95" s="35">
        <v>228.83</v>
      </c>
      <c r="C95" s="35">
        <v>64.08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70.16</v>
      </c>
      <c r="N95">
        <v>271.95</v>
      </c>
      <c r="O95">
        <v>100.2</v>
      </c>
      <c r="P95">
        <v>0.63</v>
      </c>
      <c r="Q95">
        <v>17.010000000000002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1.3</v>
      </c>
      <c r="X95">
        <v>67.5</v>
      </c>
      <c r="Y95">
        <v>22.5</v>
      </c>
      <c r="Z95">
        <v>22.5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20</v>
      </c>
      <c r="AH95">
        <v>60</v>
      </c>
      <c r="AI95">
        <v>60</v>
      </c>
      <c r="AJ95">
        <v>0</v>
      </c>
      <c r="AK95">
        <v>0</v>
      </c>
      <c r="AL95">
        <v>0</v>
      </c>
    </row>
    <row r="96" spans="1:38">
      <c r="A96" t="s">
        <v>138</v>
      </c>
      <c r="B96" s="35">
        <v>228.83</v>
      </c>
      <c r="C96" s="35">
        <v>64.08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70.16</v>
      </c>
      <c r="N96">
        <v>271.95</v>
      </c>
      <c r="O96">
        <v>100.2</v>
      </c>
      <c r="P96">
        <v>0.63</v>
      </c>
      <c r="Q96">
        <v>16.41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1.3</v>
      </c>
      <c r="X96">
        <v>67.5</v>
      </c>
      <c r="Y96">
        <v>22.5</v>
      </c>
      <c r="Z96">
        <v>22.5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20.329999999999998</v>
      </c>
      <c r="AH96">
        <v>60</v>
      </c>
      <c r="AI96">
        <v>60</v>
      </c>
      <c r="AJ96">
        <v>0</v>
      </c>
      <c r="AK96">
        <v>0</v>
      </c>
      <c r="AL96">
        <v>0</v>
      </c>
    </row>
    <row r="97" spans="1:50">
      <c r="A97" t="s">
        <v>139</v>
      </c>
      <c r="B97" s="35">
        <v>228.83</v>
      </c>
      <c r="C97" s="35">
        <v>64.08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70.16</v>
      </c>
      <c r="N97">
        <v>271.95</v>
      </c>
      <c r="O97">
        <v>100.2</v>
      </c>
      <c r="P97">
        <v>0.63</v>
      </c>
      <c r="Q97">
        <v>14.81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1.3</v>
      </c>
      <c r="X97">
        <v>66.489999999999995</v>
      </c>
      <c r="Y97">
        <v>22.17</v>
      </c>
      <c r="Z97">
        <v>22.17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20.67</v>
      </c>
      <c r="AH97">
        <v>60</v>
      </c>
      <c r="AI97">
        <v>60</v>
      </c>
      <c r="AJ97">
        <v>0</v>
      </c>
      <c r="AK97">
        <v>0</v>
      </c>
      <c r="AL97">
        <v>0</v>
      </c>
    </row>
    <row r="98" spans="1:50">
      <c r="A98" t="s">
        <v>140</v>
      </c>
      <c r="B98" s="35">
        <v>199.02</v>
      </c>
      <c r="C98" s="35">
        <v>59.47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70.16</v>
      </c>
      <c r="N98">
        <v>271.95</v>
      </c>
      <c r="O98">
        <v>100.2</v>
      </c>
      <c r="P98">
        <v>0.63</v>
      </c>
      <c r="Q98">
        <v>13.41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1.3</v>
      </c>
      <c r="X98">
        <v>64.989999999999995</v>
      </c>
      <c r="Y98">
        <v>21.67</v>
      </c>
      <c r="Z98">
        <v>21.67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21.33</v>
      </c>
      <c r="AH98">
        <v>60</v>
      </c>
      <c r="AI98">
        <v>60</v>
      </c>
      <c r="AJ98">
        <v>0</v>
      </c>
      <c r="AK98">
        <v>0</v>
      </c>
      <c r="AL98">
        <v>0</v>
      </c>
    </row>
    <row r="99" spans="1:50">
      <c r="A99" t="s">
        <v>141</v>
      </c>
      <c r="B99" s="35">
        <f>SUM(B3:B98)/4000</f>
        <v>4.9854124999999962</v>
      </c>
      <c r="C99" s="35">
        <f t="shared" ref="C99:P99" si="2">SUM(C3:C98)/4000</f>
        <v>1.7316025000000002</v>
      </c>
      <c r="D99" s="94">
        <f t="shared" ref="D99" si="3">SUM(D3:D98)/4000</f>
        <v>0.87643750000000042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0.11954999999999996</v>
      </c>
      <c r="K99" s="38">
        <f t="shared" si="2"/>
        <v>0.11954999999999996</v>
      </c>
      <c r="L99" s="38">
        <f t="shared" si="2"/>
        <v>0.10991500000000003</v>
      </c>
      <c r="M99">
        <f t="shared" si="2"/>
        <v>1.9748275000000006</v>
      </c>
      <c r="N99">
        <f t="shared" si="2"/>
        <v>4.8610375000000055</v>
      </c>
      <c r="O99">
        <f t="shared" si="2"/>
        <v>2.0099624999999968</v>
      </c>
      <c r="P99">
        <f t="shared" si="2"/>
        <v>9.6400000000000062E-3</v>
      </c>
      <c r="Q99">
        <f t="shared" ref="Q99:AF99" si="5">SUM(Q3:Q98)/4000</f>
        <v>0.28372499999999989</v>
      </c>
      <c r="R99" s="94">
        <f t="shared" si="5"/>
        <v>0.30601750000000005</v>
      </c>
      <c r="S99" s="94">
        <f t="shared" si="5"/>
        <v>0.25283250000000013</v>
      </c>
      <c r="T99" s="94">
        <f t="shared" si="5"/>
        <v>0.31758750000000008</v>
      </c>
      <c r="U99">
        <f t="shared" si="5"/>
        <v>1.7920000000000016E-2</v>
      </c>
      <c r="V99">
        <f t="shared" si="5"/>
        <v>1.0832875</v>
      </c>
      <c r="W99">
        <f t="shared" si="5"/>
        <v>3.1459999999999967E-2</v>
      </c>
      <c r="X99">
        <f t="shared" si="5"/>
        <v>1.1819924999999998</v>
      </c>
      <c r="Y99">
        <f t="shared" si="5"/>
        <v>0.39400250000000003</v>
      </c>
      <c r="Z99">
        <f t="shared" si="5"/>
        <v>0.39400250000000003</v>
      </c>
      <c r="AA99">
        <f t="shared" si="5"/>
        <v>1.8171300000000004</v>
      </c>
      <c r="AB99">
        <f t="shared" si="5"/>
        <v>0.36341750000000012</v>
      </c>
      <c r="AC99">
        <f t="shared" si="5"/>
        <v>0.70525000000000004</v>
      </c>
      <c r="AD99">
        <f t="shared" si="5"/>
        <v>0.34275</v>
      </c>
      <c r="AE99">
        <f t="shared" si="5"/>
        <v>0.74424999999999997</v>
      </c>
      <c r="AF99">
        <f t="shared" si="5"/>
        <v>0.37175000000000002</v>
      </c>
      <c r="AG99">
        <f t="shared" ref="AG99:AM99" si="6">SUM(AG3:AG98)/4000</f>
        <v>0.31174999999999992</v>
      </c>
      <c r="AH99">
        <f t="shared" si="6"/>
        <v>0.84824500000000003</v>
      </c>
      <c r="AI99">
        <f t="shared" si="6"/>
        <v>0.84826000000000001</v>
      </c>
      <c r="AJ99">
        <f t="shared" si="6"/>
        <v>6.0559999999999975E-2</v>
      </c>
      <c r="AK99">
        <f t="shared" si="6"/>
        <v>1.4279999999999999</v>
      </c>
      <c r="AL99">
        <f t="shared" si="6"/>
        <v>0.60675000000000001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45694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173.12651831770779</v>
      </c>
      <c r="L3">
        <v>3.3701465727209468</v>
      </c>
      <c r="M3">
        <v>61.339999999999996</v>
      </c>
      <c r="N3">
        <v>50.165607983892144</v>
      </c>
      <c r="O3">
        <v>34.590000000000003</v>
      </c>
      <c r="P3">
        <v>19.79</v>
      </c>
      <c r="Q3">
        <v>2.5099999999999998</v>
      </c>
      <c r="R3">
        <v>10.58</v>
      </c>
      <c r="S3">
        <v>6.2500000000000009</v>
      </c>
      <c r="T3">
        <v>0</v>
      </c>
      <c r="U3">
        <v>48.07</v>
      </c>
      <c r="V3">
        <v>8.7900000000000009</v>
      </c>
      <c r="W3">
        <v>14.230179310344829</v>
      </c>
      <c r="X3">
        <v>62.645063454854089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11.833007099391482</v>
      </c>
      <c r="AG3">
        <v>29.197584000000003</v>
      </c>
      <c r="AH3">
        <v>0</v>
      </c>
      <c r="AI3">
        <v>0</v>
      </c>
      <c r="AJ3">
        <v>0</v>
      </c>
      <c r="AK3">
        <v>22.41020330969268</v>
      </c>
      <c r="AL3">
        <v>1.0071557659208261</v>
      </c>
      <c r="AM3">
        <v>0</v>
      </c>
      <c r="AN3">
        <v>0</v>
      </c>
      <c r="AO3">
        <v>0</v>
      </c>
      <c r="AP3">
        <v>0</v>
      </c>
      <c r="AQ3">
        <v>0</v>
      </c>
      <c r="AR3">
        <v>0.46996648550724623</v>
      </c>
      <c r="AS3">
        <v>1.8226434730895036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562.19807577312156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173.12651831770779</v>
      </c>
      <c r="L4">
        <v>3.3701465727209468</v>
      </c>
      <c r="M4">
        <v>61.339999999999996</v>
      </c>
      <c r="N4">
        <v>50.165607983892144</v>
      </c>
      <c r="O4">
        <v>34.590000000000003</v>
      </c>
      <c r="P4">
        <v>19.79</v>
      </c>
      <c r="Q4">
        <v>2.5099999999999998</v>
      </c>
      <c r="R4">
        <v>10.58</v>
      </c>
      <c r="S4">
        <v>6.2500000000000009</v>
      </c>
      <c r="T4">
        <v>0</v>
      </c>
      <c r="U4">
        <v>48.148516727250325</v>
      </c>
      <c r="V4">
        <v>8.7900000000000009</v>
      </c>
      <c r="W4">
        <v>14.230179310344829</v>
      </c>
      <c r="X4">
        <v>62.645063454854089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11.833007099391482</v>
      </c>
      <c r="AG4">
        <v>29.197584000000003</v>
      </c>
      <c r="AH4">
        <v>0</v>
      </c>
      <c r="AI4">
        <v>0</v>
      </c>
      <c r="AJ4">
        <v>0</v>
      </c>
      <c r="AK4">
        <v>22.41020330969268</v>
      </c>
      <c r="AL4">
        <v>1.0071557659208261</v>
      </c>
      <c r="AM4">
        <v>0</v>
      </c>
      <c r="AN4">
        <v>0</v>
      </c>
      <c r="AO4">
        <v>0</v>
      </c>
      <c r="AP4">
        <v>0</v>
      </c>
      <c r="AQ4">
        <v>0</v>
      </c>
      <c r="AR4">
        <v>0.46996648550724623</v>
      </c>
      <c r="AS4">
        <v>1.8226434730895036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562.27659250037198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173.12651831770779</v>
      </c>
      <c r="L5">
        <v>3.3701465727209468</v>
      </c>
      <c r="M5">
        <v>61.339999999999996</v>
      </c>
      <c r="N5">
        <v>50.165607983892144</v>
      </c>
      <c r="O5">
        <v>34.590000000000003</v>
      </c>
      <c r="P5">
        <v>10.68</v>
      </c>
      <c r="Q5">
        <v>2.5099999999999998</v>
      </c>
      <c r="R5">
        <v>10.58</v>
      </c>
      <c r="S5">
        <v>6.2500000000000009</v>
      </c>
      <c r="T5">
        <v>0</v>
      </c>
      <c r="U5">
        <v>48.148516727250325</v>
      </c>
      <c r="V5">
        <v>5.2854238754325271</v>
      </c>
      <c r="W5">
        <v>8.1764341761115951</v>
      </c>
      <c r="X5">
        <v>34.63000000000001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11.833007099391482</v>
      </c>
      <c r="AG5">
        <v>29.197584000000003</v>
      </c>
      <c r="AH5">
        <v>0</v>
      </c>
      <c r="AI5">
        <v>0</v>
      </c>
      <c r="AJ5">
        <v>0</v>
      </c>
      <c r="AK5">
        <v>22.41020330969268</v>
      </c>
      <c r="AL5">
        <v>1.0071557659208261</v>
      </c>
      <c r="AM5">
        <v>0</v>
      </c>
      <c r="AN5">
        <v>0</v>
      </c>
      <c r="AO5">
        <v>0</v>
      </c>
      <c r="AP5">
        <v>0</v>
      </c>
      <c r="AQ5">
        <v>0</v>
      </c>
      <c r="AR5">
        <v>0.46996648550724623</v>
      </c>
      <c r="AS5">
        <v>1.8226434730895036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515.59320778671713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173.12651831770779</v>
      </c>
      <c r="L6">
        <v>3.3701465727209468</v>
      </c>
      <c r="M6">
        <v>61.339999999999996</v>
      </c>
      <c r="N6">
        <v>50.165607983892144</v>
      </c>
      <c r="O6">
        <v>34.590000000000003</v>
      </c>
      <c r="P6">
        <v>10.58</v>
      </c>
      <c r="Q6">
        <v>2.5099999999999998</v>
      </c>
      <c r="R6">
        <v>10.58</v>
      </c>
      <c r="S6">
        <v>6.2500000000000009</v>
      </c>
      <c r="T6">
        <v>0</v>
      </c>
      <c r="U6">
        <v>48.148516727250325</v>
      </c>
      <c r="V6">
        <v>5.2854238754325271</v>
      </c>
      <c r="W6">
        <v>8.1764341761115951</v>
      </c>
      <c r="X6">
        <v>34.63000000000001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11.833007099391482</v>
      </c>
      <c r="AG6">
        <v>29.197584000000003</v>
      </c>
      <c r="AH6">
        <v>0</v>
      </c>
      <c r="AI6">
        <v>0</v>
      </c>
      <c r="AJ6">
        <v>0</v>
      </c>
      <c r="AK6">
        <v>22.41020330969268</v>
      </c>
      <c r="AL6">
        <v>1.0071557659208261</v>
      </c>
      <c r="AM6">
        <v>0</v>
      </c>
      <c r="AN6">
        <v>0</v>
      </c>
      <c r="AO6">
        <v>0</v>
      </c>
      <c r="AP6">
        <v>0</v>
      </c>
      <c r="AQ6">
        <v>0</v>
      </c>
      <c r="AR6">
        <v>0.46996648550724623</v>
      </c>
      <c r="AS6">
        <v>1.8226434730895036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515.49320778671711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173.12651831770779</v>
      </c>
      <c r="L7">
        <v>3.3701465727209468</v>
      </c>
      <c r="M7">
        <v>61.339999999999996</v>
      </c>
      <c r="N7">
        <v>50.165607983892144</v>
      </c>
      <c r="O7">
        <v>34.590000000000003</v>
      </c>
      <c r="P7">
        <v>10.58</v>
      </c>
      <c r="Q7">
        <v>2.5099999999999998</v>
      </c>
      <c r="R7">
        <v>10.58</v>
      </c>
      <c r="S7">
        <v>6.2500000000000009</v>
      </c>
      <c r="T7">
        <v>0</v>
      </c>
      <c r="U7">
        <v>48.148516727250325</v>
      </c>
      <c r="V7">
        <v>5.2854238754325271</v>
      </c>
      <c r="W7">
        <v>8.1764341761115951</v>
      </c>
      <c r="X7">
        <v>34.63000000000001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11.833007099391482</v>
      </c>
      <c r="AG7">
        <v>29.197584000000003</v>
      </c>
      <c r="AH7">
        <v>0</v>
      </c>
      <c r="AI7">
        <v>0</v>
      </c>
      <c r="AJ7">
        <v>0</v>
      </c>
      <c r="AK7">
        <v>22.41020330969268</v>
      </c>
      <c r="AL7">
        <v>1.0071557659208261</v>
      </c>
      <c r="AM7">
        <v>0</v>
      </c>
      <c r="AN7">
        <v>0</v>
      </c>
      <c r="AO7">
        <v>0</v>
      </c>
      <c r="AP7">
        <v>0</v>
      </c>
      <c r="AQ7">
        <v>0</v>
      </c>
      <c r="AR7">
        <v>0.46996648550724623</v>
      </c>
      <c r="AS7">
        <v>1.8226434730895036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515.49320778671711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173.12651831770779</v>
      </c>
      <c r="L8">
        <v>3.3701465727209468</v>
      </c>
      <c r="M8">
        <v>61.339999999999996</v>
      </c>
      <c r="N8">
        <v>50.165607983892144</v>
      </c>
      <c r="O8">
        <v>34.590000000000003</v>
      </c>
      <c r="P8">
        <v>10.58</v>
      </c>
      <c r="Q8">
        <v>2.5099999999999998</v>
      </c>
      <c r="R8">
        <v>10.58</v>
      </c>
      <c r="S8">
        <v>6.2500000000000009</v>
      </c>
      <c r="T8">
        <v>0</v>
      </c>
      <c r="U8">
        <v>48.148516727250325</v>
      </c>
      <c r="V8">
        <v>5.2854238754325271</v>
      </c>
      <c r="W8">
        <v>8.1764341761115951</v>
      </c>
      <c r="X8">
        <v>34.63000000000001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11.833007099391482</v>
      </c>
      <c r="AG8">
        <v>29.197584000000003</v>
      </c>
      <c r="AH8">
        <v>0</v>
      </c>
      <c r="AI8">
        <v>0</v>
      </c>
      <c r="AJ8">
        <v>0</v>
      </c>
      <c r="AK8">
        <v>22.41020330969268</v>
      </c>
      <c r="AL8">
        <v>1.0071557659208261</v>
      </c>
      <c r="AM8">
        <v>0</v>
      </c>
      <c r="AN8">
        <v>0</v>
      </c>
      <c r="AO8">
        <v>0</v>
      </c>
      <c r="AP8">
        <v>0</v>
      </c>
      <c r="AQ8">
        <v>0</v>
      </c>
      <c r="AR8">
        <v>0.46996648550724623</v>
      </c>
      <c r="AS8">
        <v>1.8226434730895036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515.49320778671711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173.12651831770779</v>
      </c>
      <c r="L9">
        <v>3.3701465727209468</v>
      </c>
      <c r="M9">
        <v>61.339999999999996</v>
      </c>
      <c r="N9">
        <v>50.165607983892144</v>
      </c>
      <c r="O9">
        <v>35.370000000000005</v>
      </c>
      <c r="P9">
        <v>10.58</v>
      </c>
      <c r="Q9">
        <v>2.5099999999999998</v>
      </c>
      <c r="R9">
        <v>10.58</v>
      </c>
      <c r="S9">
        <v>6.2500000000000009</v>
      </c>
      <c r="T9">
        <v>0</v>
      </c>
      <c r="U9">
        <v>48.148516727250325</v>
      </c>
      <c r="V9">
        <v>5.2854238754325271</v>
      </c>
      <c r="W9">
        <v>8.1764341761115951</v>
      </c>
      <c r="X9">
        <v>34.63000000000001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11.833007099391482</v>
      </c>
      <c r="AG9">
        <v>29.197584000000003</v>
      </c>
      <c r="AH9">
        <v>0</v>
      </c>
      <c r="AI9">
        <v>0</v>
      </c>
      <c r="AJ9">
        <v>0</v>
      </c>
      <c r="AK9">
        <v>22.41020330969268</v>
      </c>
      <c r="AL9">
        <v>1.0071557659208261</v>
      </c>
      <c r="AM9">
        <v>0</v>
      </c>
      <c r="AN9">
        <v>0</v>
      </c>
      <c r="AO9">
        <v>0</v>
      </c>
      <c r="AP9">
        <v>0</v>
      </c>
      <c r="AQ9">
        <v>0</v>
      </c>
      <c r="AR9">
        <v>0.46996648550724623</v>
      </c>
      <c r="AS9">
        <v>1.8226434730895036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516.27320778671708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173.12651831770779</v>
      </c>
      <c r="L10">
        <v>3.3701465727209468</v>
      </c>
      <c r="M10">
        <v>61.339999999999996</v>
      </c>
      <c r="N10">
        <v>50.165607983892144</v>
      </c>
      <c r="O10">
        <v>35.43</v>
      </c>
      <c r="P10">
        <v>10.58</v>
      </c>
      <c r="Q10">
        <v>2.5099999999999998</v>
      </c>
      <c r="R10">
        <v>10.58</v>
      </c>
      <c r="S10">
        <v>6.2500000000000009</v>
      </c>
      <c r="T10">
        <v>0</v>
      </c>
      <c r="U10">
        <v>48.148516727250325</v>
      </c>
      <c r="V10">
        <v>5.2854238754325271</v>
      </c>
      <c r="W10">
        <v>8.1764341761115951</v>
      </c>
      <c r="X10">
        <v>34.63000000000001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11.833007099391482</v>
      </c>
      <c r="AG10">
        <v>29.197584000000003</v>
      </c>
      <c r="AH10">
        <v>0</v>
      </c>
      <c r="AI10">
        <v>0</v>
      </c>
      <c r="AJ10">
        <v>0</v>
      </c>
      <c r="AK10">
        <v>22.41020330969268</v>
      </c>
      <c r="AL10">
        <v>1.0071557659208261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0.46996648550724623</v>
      </c>
      <c r="AS10">
        <v>1.8226434730895036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516.33320778671714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173.12651831770779</v>
      </c>
      <c r="L11">
        <v>3.3701465727209468</v>
      </c>
      <c r="M11">
        <v>61.339999999999996</v>
      </c>
      <c r="N11">
        <v>50.165607983892144</v>
      </c>
      <c r="O11">
        <v>35.43</v>
      </c>
      <c r="P11">
        <v>12.419999999999998</v>
      </c>
      <c r="Q11">
        <v>2.5099999999999998</v>
      </c>
      <c r="R11">
        <v>10.58</v>
      </c>
      <c r="S11">
        <v>6.2500000000000009</v>
      </c>
      <c r="T11">
        <v>0</v>
      </c>
      <c r="U11">
        <v>48.148516727250325</v>
      </c>
      <c r="V11">
        <v>5.2854238754325271</v>
      </c>
      <c r="W11">
        <v>8.1764341761115951</v>
      </c>
      <c r="X11">
        <v>34.63000000000001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11.833007099391482</v>
      </c>
      <c r="AG11">
        <v>29.197584000000003</v>
      </c>
      <c r="AH11">
        <v>0</v>
      </c>
      <c r="AI11">
        <v>0</v>
      </c>
      <c r="AJ11">
        <v>0</v>
      </c>
      <c r="AK11">
        <v>22.41020330969268</v>
      </c>
      <c r="AL11">
        <v>1.0071557659208261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0.46996648550724623</v>
      </c>
      <c r="AS11">
        <v>1.8226434730895036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518.17320778671717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173.12651831770779</v>
      </c>
      <c r="L12">
        <v>3.3701465727209468</v>
      </c>
      <c r="M12">
        <v>61.339999999999996</v>
      </c>
      <c r="N12">
        <v>50.165607983892144</v>
      </c>
      <c r="O12">
        <v>35.43</v>
      </c>
      <c r="P12">
        <v>12.419999999999998</v>
      </c>
      <c r="Q12">
        <v>2.5099999999999998</v>
      </c>
      <c r="R12">
        <v>10.58</v>
      </c>
      <c r="S12">
        <v>6.2500000000000009</v>
      </c>
      <c r="T12">
        <v>0</v>
      </c>
      <c r="U12">
        <v>48.148516727250325</v>
      </c>
      <c r="V12">
        <v>5.2854238754325271</v>
      </c>
      <c r="W12">
        <v>8.1764341761115951</v>
      </c>
      <c r="X12">
        <v>34.63000000000001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11.833007099391482</v>
      </c>
      <c r="AG12">
        <v>29.197584000000003</v>
      </c>
      <c r="AH12">
        <v>0</v>
      </c>
      <c r="AI12">
        <v>0</v>
      </c>
      <c r="AJ12">
        <v>0</v>
      </c>
      <c r="AK12">
        <v>22.41020330969268</v>
      </c>
      <c r="AL12">
        <v>1.0071557659208261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0.46996648550724623</v>
      </c>
      <c r="AS12">
        <v>1.8226434730895036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518.17320778671717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173.12651831770779</v>
      </c>
      <c r="L13">
        <v>3.3701465727209468</v>
      </c>
      <c r="M13">
        <v>61.339999999999996</v>
      </c>
      <c r="N13">
        <v>50.165607983892144</v>
      </c>
      <c r="O13">
        <v>35.779999999999994</v>
      </c>
      <c r="P13">
        <v>12.419999999999998</v>
      </c>
      <c r="Q13">
        <v>2.5099999999999998</v>
      </c>
      <c r="R13">
        <v>10.58</v>
      </c>
      <c r="S13">
        <v>6.2500000000000009</v>
      </c>
      <c r="T13">
        <v>0</v>
      </c>
      <c r="U13">
        <v>48.148516727250325</v>
      </c>
      <c r="V13">
        <v>5.2854238754325271</v>
      </c>
      <c r="W13">
        <v>8.1764341761115951</v>
      </c>
      <c r="X13">
        <v>34.63000000000001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11.833007099391482</v>
      </c>
      <c r="AG13">
        <v>29.197584000000003</v>
      </c>
      <c r="AH13">
        <v>0</v>
      </c>
      <c r="AI13">
        <v>0</v>
      </c>
      <c r="AJ13">
        <v>0</v>
      </c>
      <c r="AK13">
        <v>22.41020330969268</v>
      </c>
      <c r="AL13">
        <v>1.0071557659208261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0.46996648550724623</v>
      </c>
      <c r="AS13">
        <v>1.8226434730895036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518.52320778671708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173.12651831770779</v>
      </c>
      <c r="L14">
        <v>3.3701465727209468</v>
      </c>
      <c r="M14">
        <v>61.339999999999996</v>
      </c>
      <c r="N14">
        <v>50.165607983892144</v>
      </c>
      <c r="O14">
        <v>35.779999999999994</v>
      </c>
      <c r="P14">
        <v>12.419999999999998</v>
      </c>
      <c r="Q14">
        <v>2.5099999999999998</v>
      </c>
      <c r="R14">
        <v>10.58</v>
      </c>
      <c r="S14">
        <v>6.2500000000000009</v>
      </c>
      <c r="T14">
        <v>0</v>
      </c>
      <c r="U14">
        <v>48.148516727250325</v>
      </c>
      <c r="V14">
        <v>5.2854238754325271</v>
      </c>
      <c r="W14">
        <v>8.1764341761115951</v>
      </c>
      <c r="X14">
        <v>34.63000000000001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11.833007099391482</v>
      </c>
      <c r="AG14">
        <v>29.197584000000003</v>
      </c>
      <c r="AH14">
        <v>0</v>
      </c>
      <c r="AI14">
        <v>0</v>
      </c>
      <c r="AJ14">
        <v>0</v>
      </c>
      <c r="AK14">
        <v>22.41020330969268</v>
      </c>
      <c r="AL14">
        <v>1.0071557659208261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0.46996648550724623</v>
      </c>
      <c r="AS14">
        <v>1.8226434730895036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518.52320778671708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173.12651831770779</v>
      </c>
      <c r="L15">
        <v>3.3701465727209468</v>
      </c>
      <c r="M15">
        <v>61.339999999999996</v>
      </c>
      <c r="N15">
        <v>50.165607983892144</v>
      </c>
      <c r="O15">
        <v>35.779999999999994</v>
      </c>
      <c r="P15">
        <v>12.419999999999998</v>
      </c>
      <c r="Q15">
        <v>2.5099999999999998</v>
      </c>
      <c r="R15">
        <v>10.58</v>
      </c>
      <c r="S15">
        <v>6.2500000000000009</v>
      </c>
      <c r="T15">
        <v>0</v>
      </c>
      <c r="U15">
        <v>48.148516727250325</v>
      </c>
      <c r="V15">
        <v>5.2854238754325271</v>
      </c>
      <c r="W15">
        <v>8.1764341761115951</v>
      </c>
      <c r="X15">
        <v>34.63000000000001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11.833007099391482</v>
      </c>
      <c r="AG15">
        <v>29.197584000000003</v>
      </c>
      <c r="AH15">
        <v>0</v>
      </c>
      <c r="AI15">
        <v>0</v>
      </c>
      <c r="AJ15">
        <v>0</v>
      </c>
      <c r="AK15">
        <v>22.41020330969268</v>
      </c>
      <c r="AL15">
        <v>1.0071557659208261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0.46996648550724623</v>
      </c>
      <c r="AS15">
        <v>1.8226434730895036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518.52320778671708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173.12651831770779</v>
      </c>
      <c r="L16">
        <v>3.3701465727209468</v>
      </c>
      <c r="M16">
        <v>61.339999999999996</v>
      </c>
      <c r="N16">
        <v>50.165607983892144</v>
      </c>
      <c r="O16">
        <v>35.779999999999994</v>
      </c>
      <c r="P16">
        <v>12.419999999999998</v>
      </c>
      <c r="Q16">
        <v>2.5099999999999998</v>
      </c>
      <c r="R16">
        <v>10.58</v>
      </c>
      <c r="S16">
        <v>6.2500000000000009</v>
      </c>
      <c r="T16">
        <v>0</v>
      </c>
      <c r="U16">
        <v>48.148516727250325</v>
      </c>
      <c r="V16">
        <v>5.2854238754325271</v>
      </c>
      <c r="W16">
        <v>8.1764341761115951</v>
      </c>
      <c r="X16">
        <v>34.63000000000001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11.833007099391482</v>
      </c>
      <c r="AG16">
        <v>29.197584000000003</v>
      </c>
      <c r="AH16">
        <v>0</v>
      </c>
      <c r="AI16">
        <v>0</v>
      </c>
      <c r="AJ16">
        <v>0</v>
      </c>
      <c r="AK16">
        <v>22.41020330969268</v>
      </c>
      <c r="AL16">
        <v>1.0071557659208261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0.46996648550724623</v>
      </c>
      <c r="AS16">
        <v>1.8226434730895036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518.52320778671708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173.12651831770779</v>
      </c>
      <c r="L17">
        <v>3.3701465727209468</v>
      </c>
      <c r="M17">
        <v>61.339999999999996</v>
      </c>
      <c r="N17">
        <v>50.165607983892144</v>
      </c>
      <c r="O17">
        <v>35.43</v>
      </c>
      <c r="P17">
        <v>10.580000000000002</v>
      </c>
      <c r="Q17">
        <v>2.5099999999999998</v>
      </c>
      <c r="R17">
        <v>10.58</v>
      </c>
      <c r="S17">
        <v>6.2500000000000009</v>
      </c>
      <c r="T17">
        <v>0</v>
      </c>
      <c r="U17">
        <v>48.148516727250325</v>
      </c>
      <c r="V17">
        <v>5.2854238754325271</v>
      </c>
      <c r="W17">
        <v>8.1764341761115951</v>
      </c>
      <c r="X17">
        <v>34.63000000000001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11.833007099391482</v>
      </c>
      <c r="AG17">
        <v>29.197584000000003</v>
      </c>
      <c r="AH17">
        <v>0</v>
      </c>
      <c r="AI17">
        <v>0</v>
      </c>
      <c r="AJ17">
        <v>0</v>
      </c>
      <c r="AK17">
        <v>22.41020330969268</v>
      </c>
      <c r="AL17">
        <v>1.0071557659208261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0.46996648550724623</v>
      </c>
      <c r="AS17">
        <v>1.8226434730895036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516.33320778671714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173.12651831770779</v>
      </c>
      <c r="L18">
        <v>3.3701465727209468</v>
      </c>
      <c r="M18">
        <v>61.339999999999996</v>
      </c>
      <c r="N18">
        <v>50.165607983892144</v>
      </c>
      <c r="O18">
        <v>35.43</v>
      </c>
      <c r="P18">
        <v>10.580000000000002</v>
      </c>
      <c r="Q18">
        <v>2.5099999999999998</v>
      </c>
      <c r="R18">
        <v>10.58</v>
      </c>
      <c r="S18">
        <v>6.2500000000000009</v>
      </c>
      <c r="T18">
        <v>0</v>
      </c>
      <c r="U18">
        <v>48.148516727250325</v>
      </c>
      <c r="V18">
        <v>5.2854238754325271</v>
      </c>
      <c r="W18">
        <v>8.1764341761115951</v>
      </c>
      <c r="X18">
        <v>34.63000000000001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11.833007099391482</v>
      </c>
      <c r="AG18">
        <v>29.197584000000003</v>
      </c>
      <c r="AH18">
        <v>0</v>
      </c>
      <c r="AI18">
        <v>0</v>
      </c>
      <c r="AJ18">
        <v>0</v>
      </c>
      <c r="AK18">
        <v>22.41020330969268</v>
      </c>
      <c r="AL18">
        <v>1.0071557659208261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0.46996648550724623</v>
      </c>
      <c r="AS18">
        <v>1.8226434730895036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516.33320778671714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173.12651831770779</v>
      </c>
      <c r="L19">
        <v>3.3701465727209468</v>
      </c>
      <c r="M19">
        <v>61.339999999999996</v>
      </c>
      <c r="N19">
        <v>50.165607983892144</v>
      </c>
      <c r="O19">
        <v>35.43</v>
      </c>
      <c r="P19">
        <v>10.580000000000002</v>
      </c>
      <c r="Q19">
        <v>2.5099999999999998</v>
      </c>
      <c r="R19">
        <v>10.58</v>
      </c>
      <c r="S19">
        <v>6.2500000000000009</v>
      </c>
      <c r="T19">
        <v>0</v>
      </c>
      <c r="U19">
        <v>48.148516727250325</v>
      </c>
      <c r="V19">
        <v>5.2854238754325271</v>
      </c>
      <c r="W19">
        <v>8.1764341761115951</v>
      </c>
      <c r="X19">
        <v>34.63000000000001</v>
      </c>
      <c r="Y19">
        <v>0</v>
      </c>
      <c r="Z19">
        <v>0.93106545454545442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11.833007099391482</v>
      </c>
      <c r="AG19">
        <v>29.197584000000003</v>
      </c>
      <c r="AH19">
        <v>0</v>
      </c>
      <c r="AI19">
        <v>0</v>
      </c>
      <c r="AJ19">
        <v>0</v>
      </c>
      <c r="AK19">
        <v>22.41020330969268</v>
      </c>
      <c r="AL19">
        <v>1.0071557659208261</v>
      </c>
      <c r="AM19">
        <v>0</v>
      </c>
      <c r="AN19">
        <v>0</v>
      </c>
      <c r="AO19">
        <v>0</v>
      </c>
      <c r="AP19">
        <v>2.4331680000000002</v>
      </c>
      <c r="AQ19">
        <v>0</v>
      </c>
      <c r="AR19">
        <v>0.46996648550724623</v>
      </c>
      <c r="AS19">
        <v>1.8226434730895036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519.6974412412626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173.12651831770779</v>
      </c>
      <c r="L20">
        <v>3.3701465727209468</v>
      </c>
      <c r="M20">
        <v>61.339999999999996</v>
      </c>
      <c r="N20">
        <v>50.165607983892144</v>
      </c>
      <c r="O20">
        <v>35.43</v>
      </c>
      <c r="P20">
        <v>10.580000000000002</v>
      </c>
      <c r="Q20">
        <v>2.5099999999999998</v>
      </c>
      <c r="R20">
        <v>10.58</v>
      </c>
      <c r="S20">
        <v>6.2500000000000009</v>
      </c>
      <c r="T20">
        <v>0</v>
      </c>
      <c r="U20">
        <v>48.148516727250325</v>
      </c>
      <c r="V20">
        <v>5.2854238754325271</v>
      </c>
      <c r="W20">
        <v>8.1764341761115951</v>
      </c>
      <c r="X20">
        <v>34.63000000000001</v>
      </c>
      <c r="Y20">
        <v>0</v>
      </c>
      <c r="Z20">
        <v>2.7536699999999992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11.833007099391482</v>
      </c>
      <c r="AG20">
        <v>29.197584000000003</v>
      </c>
      <c r="AH20">
        <v>0</v>
      </c>
      <c r="AI20">
        <v>0</v>
      </c>
      <c r="AJ20">
        <v>0</v>
      </c>
      <c r="AK20">
        <v>22.41020330969268</v>
      </c>
      <c r="AL20">
        <v>1.0071557659208261</v>
      </c>
      <c r="AM20">
        <v>0</v>
      </c>
      <c r="AN20">
        <v>0</v>
      </c>
      <c r="AO20">
        <v>0</v>
      </c>
      <c r="AP20">
        <v>2.4331680000000002</v>
      </c>
      <c r="AQ20">
        <v>9.960919047619047</v>
      </c>
      <c r="AR20">
        <v>0.46996648550724623</v>
      </c>
      <c r="AS20">
        <v>1.8226434730895036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531.48096483433619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173.12651831770779</v>
      </c>
      <c r="L21">
        <v>3.3701465727209468</v>
      </c>
      <c r="M21">
        <v>61.339999999999996</v>
      </c>
      <c r="N21">
        <v>50.165607983892144</v>
      </c>
      <c r="O21">
        <v>35.43</v>
      </c>
      <c r="P21">
        <v>10.580000000000002</v>
      </c>
      <c r="Q21">
        <v>2.5099999999999998</v>
      </c>
      <c r="R21">
        <v>10.58</v>
      </c>
      <c r="S21">
        <v>6.2500000000000009</v>
      </c>
      <c r="T21">
        <v>0</v>
      </c>
      <c r="U21">
        <v>48.148516727250325</v>
      </c>
      <c r="V21">
        <v>5.2854238754325271</v>
      </c>
      <c r="W21">
        <v>8.1764341761115951</v>
      </c>
      <c r="X21">
        <v>34.63000000000001</v>
      </c>
      <c r="Y21">
        <v>0</v>
      </c>
      <c r="Z21">
        <v>2.7536699999999992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11.833007099391482</v>
      </c>
      <c r="AG21">
        <v>29.197584000000003</v>
      </c>
      <c r="AH21">
        <v>0</v>
      </c>
      <c r="AI21">
        <v>0</v>
      </c>
      <c r="AJ21">
        <v>0</v>
      </c>
      <c r="AK21">
        <v>22.41020330969268</v>
      </c>
      <c r="AL21">
        <v>1.0071557659208261</v>
      </c>
      <c r="AM21">
        <v>0</v>
      </c>
      <c r="AN21">
        <v>0</v>
      </c>
      <c r="AO21">
        <v>0</v>
      </c>
      <c r="AP21">
        <v>2.4331680000000002</v>
      </c>
      <c r="AQ21">
        <v>9.960919047619047</v>
      </c>
      <c r="AR21">
        <v>0.46996648550724623</v>
      </c>
      <c r="AS21">
        <v>1.8226434730895036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531.48096483433619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229.90000000000003</v>
      </c>
      <c r="L22">
        <v>3.3701465727209468</v>
      </c>
      <c r="M22">
        <v>61.339999999999996</v>
      </c>
      <c r="N22">
        <v>50.165607983892144</v>
      </c>
      <c r="O22">
        <v>35.43</v>
      </c>
      <c r="P22">
        <v>10.580000000000002</v>
      </c>
      <c r="Q22">
        <v>2.5099999999999998</v>
      </c>
      <c r="R22">
        <v>10.58</v>
      </c>
      <c r="S22">
        <v>6.2500000000000009</v>
      </c>
      <c r="T22">
        <v>0</v>
      </c>
      <c r="U22">
        <v>48.148516727250325</v>
      </c>
      <c r="V22">
        <v>5.2854238754325271</v>
      </c>
      <c r="W22">
        <v>8.1764341761115951</v>
      </c>
      <c r="X22">
        <v>34.63000000000001</v>
      </c>
      <c r="Y22">
        <v>0</v>
      </c>
      <c r="Z22">
        <v>2.7536699999999992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11.833007099391482</v>
      </c>
      <c r="AG22">
        <v>29.197584000000003</v>
      </c>
      <c r="AH22">
        <v>0</v>
      </c>
      <c r="AI22">
        <v>0</v>
      </c>
      <c r="AJ22">
        <v>0</v>
      </c>
      <c r="AK22">
        <v>22.41020330969268</v>
      </c>
      <c r="AL22">
        <v>1.0071557659208261</v>
      </c>
      <c r="AM22">
        <v>0</v>
      </c>
      <c r="AN22">
        <v>0</v>
      </c>
      <c r="AO22">
        <v>0</v>
      </c>
      <c r="AP22">
        <v>2.4331680000000002</v>
      </c>
      <c r="AQ22">
        <v>9.960919047619047</v>
      </c>
      <c r="AR22">
        <v>0.46996648550724623</v>
      </c>
      <c r="AS22">
        <v>1.8226434730895036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588.25444651662838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258.75</v>
      </c>
      <c r="L23">
        <v>4.8299999999999992</v>
      </c>
      <c r="M23">
        <v>61.339999999999996</v>
      </c>
      <c r="N23">
        <v>50.165607983892144</v>
      </c>
      <c r="O23">
        <v>35.43</v>
      </c>
      <c r="P23">
        <v>10.580000000000002</v>
      </c>
      <c r="Q23">
        <v>4.3500000000000005</v>
      </c>
      <c r="R23">
        <v>15.845053058676655</v>
      </c>
      <c r="S23">
        <v>9.49</v>
      </c>
      <c r="T23">
        <v>0</v>
      </c>
      <c r="U23">
        <v>48.148516727250325</v>
      </c>
      <c r="V23">
        <v>5.410000000000001</v>
      </c>
      <c r="W23">
        <v>8.1700000000000017</v>
      </c>
      <c r="X23">
        <v>34.630000000000003</v>
      </c>
      <c r="Y23">
        <v>0</v>
      </c>
      <c r="Z23">
        <v>2.7536699999999992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11.833007099391482</v>
      </c>
      <c r="AG23">
        <v>29.197584000000003</v>
      </c>
      <c r="AH23">
        <v>0</v>
      </c>
      <c r="AI23">
        <v>0</v>
      </c>
      <c r="AJ23">
        <v>0</v>
      </c>
      <c r="AK23">
        <v>22.41020330969268</v>
      </c>
      <c r="AL23">
        <v>1.0071557659208261</v>
      </c>
      <c r="AM23">
        <v>0</v>
      </c>
      <c r="AN23">
        <v>0</v>
      </c>
      <c r="AO23">
        <v>0</v>
      </c>
      <c r="AP23">
        <v>2.4331680000000002</v>
      </c>
      <c r="AQ23">
        <v>9.960919047619047</v>
      </c>
      <c r="AR23">
        <v>0.46996648550724623</v>
      </c>
      <c r="AS23">
        <v>1.8226434730895036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629.02749495104001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258.75</v>
      </c>
      <c r="L24">
        <v>4.83</v>
      </c>
      <c r="M24">
        <v>61.339999999999996</v>
      </c>
      <c r="N24">
        <v>50.165607983892144</v>
      </c>
      <c r="O24">
        <v>35.43</v>
      </c>
      <c r="P24">
        <v>10.580000000000002</v>
      </c>
      <c r="Q24">
        <v>4.3500000000000005</v>
      </c>
      <c r="R24">
        <v>17.905051119093674</v>
      </c>
      <c r="S24">
        <v>11.15</v>
      </c>
      <c r="T24">
        <v>0</v>
      </c>
      <c r="U24">
        <v>48.148516727250325</v>
      </c>
      <c r="V24">
        <v>5.410000000000001</v>
      </c>
      <c r="W24">
        <v>8.1700000000000017</v>
      </c>
      <c r="X24">
        <v>34.630000000000003</v>
      </c>
      <c r="Y24">
        <v>0</v>
      </c>
      <c r="Z24">
        <v>2.7536699999999992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11.833007099391482</v>
      </c>
      <c r="AG24">
        <v>29.197584000000003</v>
      </c>
      <c r="AH24">
        <v>0</v>
      </c>
      <c r="AI24">
        <v>0</v>
      </c>
      <c r="AJ24">
        <v>0</v>
      </c>
      <c r="AK24">
        <v>22.41020330969268</v>
      </c>
      <c r="AL24">
        <v>1.0071557659208261</v>
      </c>
      <c r="AM24">
        <v>0</v>
      </c>
      <c r="AN24">
        <v>0</v>
      </c>
      <c r="AO24">
        <v>0</v>
      </c>
      <c r="AP24">
        <v>2.4331680000000002</v>
      </c>
      <c r="AQ24">
        <v>19.907974603174601</v>
      </c>
      <c r="AR24">
        <v>0.46996648550724623</v>
      </c>
      <c r="AS24">
        <v>1.8226434730895036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642.69454856701248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258.75</v>
      </c>
      <c r="L25">
        <v>4.42</v>
      </c>
      <c r="M25">
        <v>61.339999999999996</v>
      </c>
      <c r="N25">
        <v>50.165607983892144</v>
      </c>
      <c r="O25">
        <v>35.43</v>
      </c>
      <c r="P25">
        <v>10.580000000000002</v>
      </c>
      <c r="Q25">
        <v>4.3500000000000005</v>
      </c>
      <c r="R25">
        <v>17.905051119093674</v>
      </c>
      <c r="S25">
        <v>11.15</v>
      </c>
      <c r="T25">
        <v>0</v>
      </c>
      <c r="U25">
        <v>50.06</v>
      </c>
      <c r="V25">
        <v>5.410000000000001</v>
      </c>
      <c r="W25">
        <v>8.1700000000000017</v>
      </c>
      <c r="X25">
        <v>34.630000000000003</v>
      </c>
      <c r="Y25">
        <v>0</v>
      </c>
      <c r="Z25">
        <v>2.7536699999999992</v>
      </c>
      <c r="AA25">
        <v>0</v>
      </c>
      <c r="AB25">
        <v>0</v>
      </c>
      <c r="AC25">
        <v>4.0891181089995285</v>
      </c>
      <c r="AD25">
        <v>0</v>
      </c>
      <c r="AE25">
        <v>0</v>
      </c>
      <c r="AF25">
        <v>11.833007099391482</v>
      </c>
      <c r="AG25">
        <v>29.197584000000003</v>
      </c>
      <c r="AH25">
        <v>0</v>
      </c>
      <c r="AI25">
        <v>0</v>
      </c>
      <c r="AJ25">
        <v>0</v>
      </c>
      <c r="AK25">
        <v>22.41020330969268</v>
      </c>
      <c r="AL25">
        <v>1.0071557659208261</v>
      </c>
      <c r="AM25">
        <v>0</v>
      </c>
      <c r="AN25">
        <v>0</v>
      </c>
      <c r="AO25">
        <v>0</v>
      </c>
      <c r="AP25">
        <v>2.4331680000000002</v>
      </c>
      <c r="AQ25">
        <v>19.907974603174601</v>
      </c>
      <c r="AR25">
        <v>0.46996648550724623</v>
      </c>
      <c r="AS25">
        <v>1.8226434730895036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648.28514994876161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258.75</v>
      </c>
      <c r="L26">
        <v>4.6799999999999988</v>
      </c>
      <c r="M26">
        <v>61.339999999999996</v>
      </c>
      <c r="N26">
        <v>50.165607983892144</v>
      </c>
      <c r="O26">
        <v>35.43</v>
      </c>
      <c r="P26">
        <v>18.600000000000005</v>
      </c>
      <c r="Q26">
        <v>4.3500000000000005</v>
      </c>
      <c r="R26">
        <v>17.905051119093674</v>
      </c>
      <c r="S26">
        <v>11.15</v>
      </c>
      <c r="T26">
        <v>0</v>
      </c>
      <c r="U26">
        <v>50.06</v>
      </c>
      <c r="V26">
        <v>8.67</v>
      </c>
      <c r="W26">
        <v>14.23</v>
      </c>
      <c r="X26">
        <v>62.64</v>
      </c>
      <c r="Y26">
        <v>0</v>
      </c>
      <c r="Z26">
        <v>2.7536699999999992</v>
      </c>
      <c r="AA26">
        <v>0</v>
      </c>
      <c r="AB26">
        <v>0</v>
      </c>
      <c r="AC26">
        <v>4.0891181089995285</v>
      </c>
      <c r="AD26">
        <v>0</v>
      </c>
      <c r="AE26">
        <v>0</v>
      </c>
      <c r="AF26">
        <v>11.833007099391482</v>
      </c>
      <c r="AG26">
        <v>29.197584000000003</v>
      </c>
      <c r="AH26">
        <v>8.8015172122492054</v>
      </c>
      <c r="AI26">
        <v>0</v>
      </c>
      <c r="AJ26">
        <v>0</v>
      </c>
      <c r="AK26">
        <v>22.41020330969268</v>
      </c>
      <c r="AL26">
        <v>1.0071557659208261</v>
      </c>
      <c r="AM26">
        <v>0</v>
      </c>
      <c r="AN26">
        <v>0</v>
      </c>
      <c r="AO26">
        <v>0</v>
      </c>
      <c r="AP26">
        <v>2.4331680000000002</v>
      </c>
      <c r="AQ26">
        <v>19.907974603174601</v>
      </c>
      <c r="AR26">
        <v>0.46996648550724623</v>
      </c>
      <c r="AS26">
        <v>1.8226434730895036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702.69666716101085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307.77712133833126</v>
      </c>
      <c r="L27">
        <v>4.83</v>
      </c>
      <c r="M27">
        <v>61.339999999999996</v>
      </c>
      <c r="N27">
        <v>50.165607983892144</v>
      </c>
      <c r="O27">
        <v>35.43</v>
      </c>
      <c r="P27">
        <v>18.600000000000005</v>
      </c>
      <c r="Q27">
        <v>4.3500000000000005</v>
      </c>
      <c r="R27">
        <v>17.459999999999997</v>
      </c>
      <c r="S27">
        <v>11.049999999999999</v>
      </c>
      <c r="T27">
        <v>0</v>
      </c>
      <c r="U27">
        <v>50.06</v>
      </c>
      <c r="V27">
        <v>8.34</v>
      </c>
      <c r="W27">
        <v>14.23</v>
      </c>
      <c r="X27">
        <v>62.64</v>
      </c>
      <c r="Y27">
        <v>0</v>
      </c>
      <c r="Z27">
        <v>2.7536699999999992</v>
      </c>
      <c r="AA27">
        <v>0</v>
      </c>
      <c r="AB27">
        <v>0</v>
      </c>
      <c r="AC27">
        <v>4.0891181089995285</v>
      </c>
      <c r="AD27">
        <v>0</v>
      </c>
      <c r="AE27">
        <v>6.9615215745647241</v>
      </c>
      <c r="AF27">
        <v>11.833007099391482</v>
      </c>
      <c r="AG27">
        <v>29.197584000000003</v>
      </c>
      <c r="AH27">
        <v>17.603034424498411</v>
      </c>
      <c r="AI27">
        <v>0</v>
      </c>
      <c r="AJ27">
        <v>0</v>
      </c>
      <c r="AK27">
        <v>22.41020330969268</v>
      </c>
      <c r="AL27">
        <v>1.0071557659208261</v>
      </c>
      <c r="AM27">
        <v>0</v>
      </c>
      <c r="AN27">
        <v>0</v>
      </c>
      <c r="AO27">
        <v>0</v>
      </c>
      <c r="AP27">
        <v>0</v>
      </c>
      <c r="AQ27">
        <v>29.868893650793652</v>
      </c>
      <c r="AR27">
        <v>0.46996648550724623</v>
      </c>
      <c r="AS27">
        <v>1.8226434730895036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774.28952721468147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384.72697575746588</v>
      </c>
      <c r="L28">
        <v>4.83</v>
      </c>
      <c r="M28">
        <v>61.339999999999996</v>
      </c>
      <c r="N28">
        <v>50.165607983892144</v>
      </c>
      <c r="O28">
        <v>35.43</v>
      </c>
      <c r="P28">
        <v>18.600000000000005</v>
      </c>
      <c r="Q28">
        <v>4.3500000000000005</v>
      </c>
      <c r="R28">
        <v>17.905608141245711</v>
      </c>
      <c r="S28">
        <v>11.15</v>
      </c>
      <c r="T28">
        <v>0</v>
      </c>
      <c r="U28">
        <v>50.06</v>
      </c>
      <c r="V28">
        <v>8.34</v>
      </c>
      <c r="W28">
        <v>14.23</v>
      </c>
      <c r="X28">
        <v>62.64</v>
      </c>
      <c r="Y28">
        <v>0</v>
      </c>
      <c r="Z28">
        <v>2.7536699999999992</v>
      </c>
      <c r="AA28">
        <v>0</v>
      </c>
      <c r="AB28">
        <v>0.84318679669917462</v>
      </c>
      <c r="AC28">
        <v>4.0891181089995285</v>
      </c>
      <c r="AD28">
        <v>3.3468009084027255</v>
      </c>
      <c r="AE28">
        <v>13.923043149129448</v>
      </c>
      <c r="AF28">
        <v>11.833007099391482</v>
      </c>
      <c r="AG28">
        <v>29.197584000000003</v>
      </c>
      <c r="AH28">
        <v>26.439687434002106</v>
      </c>
      <c r="AI28">
        <v>1.6118593872741551</v>
      </c>
      <c r="AJ28">
        <v>0</v>
      </c>
      <c r="AK28">
        <v>22.41020330969268</v>
      </c>
      <c r="AL28">
        <v>1.0071557659208261</v>
      </c>
      <c r="AM28">
        <v>0</v>
      </c>
      <c r="AN28">
        <v>0</v>
      </c>
      <c r="AO28">
        <v>0</v>
      </c>
      <c r="AP28">
        <v>0</v>
      </c>
      <c r="AQ28">
        <v>29.868893650793652</v>
      </c>
      <c r="AR28">
        <v>0.46996648550724623</v>
      </c>
      <c r="AS28">
        <v>1.8226434730895036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873.38501145150633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409.29</v>
      </c>
      <c r="L29">
        <v>4.83</v>
      </c>
      <c r="M29">
        <v>61.339999999999996</v>
      </c>
      <c r="N29">
        <v>50.165607983892144</v>
      </c>
      <c r="O29">
        <v>35.43</v>
      </c>
      <c r="P29">
        <v>18.600000000000005</v>
      </c>
      <c r="Q29">
        <v>4.3500000000000005</v>
      </c>
      <c r="R29">
        <v>17.905608141245711</v>
      </c>
      <c r="S29">
        <v>11.15</v>
      </c>
      <c r="T29">
        <v>0</v>
      </c>
      <c r="U29">
        <v>50.06</v>
      </c>
      <c r="V29">
        <v>8.34</v>
      </c>
      <c r="W29">
        <v>14.23</v>
      </c>
      <c r="X29">
        <v>62.64</v>
      </c>
      <c r="Y29">
        <v>0</v>
      </c>
      <c r="Z29">
        <v>2.7536699999999992</v>
      </c>
      <c r="AA29">
        <v>5.9341392405063296</v>
      </c>
      <c r="AB29">
        <v>1.6907651912978241</v>
      </c>
      <c r="AC29">
        <v>4.0891181089995285</v>
      </c>
      <c r="AD29">
        <v>6.693601816805451</v>
      </c>
      <c r="AE29">
        <v>20.880172596517792</v>
      </c>
      <c r="AF29">
        <v>11.833007099391482</v>
      </c>
      <c r="AG29">
        <v>29.197584000000003</v>
      </c>
      <c r="AH29">
        <v>36.405077930306227</v>
      </c>
      <c r="AI29">
        <v>6.9876520031421823</v>
      </c>
      <c r="AJ29">
        <v>0</v>
      </c>
      <c r="AK29">
        <v>22.41020330969268</v>
      </c>
      <c r="AL29">
        <v>1.0071557659208261</v>
      </c>
      <c r="AM29">
        <v>0</v>
      </c>
      <c r="AN29">
        <v>0</v>
      </c>
      <c r="AO29">
        <v>0</v>
      </c>
      <c r="AP29">
        <v>0</v>
      </c>
      <c r="AQ29">
        <v>29.868893650793652</v>
      </c>
      <c r="AR29">
        <v>0.46996648550724623</v>
      </c>
      <c r="AS29">
        <v>1.8226434730895036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930.37486679710855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467.81</v>
      </c>
      <c r="L30">
        <v>4.83</v>
      </c>
      <c r="M30">
        <v>61.339999999999996</v>
      </c>
      <c r="N30">
        <v>50.165607983892144</v>
      </c>
      <c r="O30">
        <v>35.43</v>
      </c>
      <c r="P30">
        <v>18.600000000000005</v>
      </c>
      <c r="Q30">
        <v>4.3500000000000005</v>
      </c>
      <c r="R30">
        <v>17.905608141245711</v>
      </c>
      <c r="S30">
        <v>11.15</v>
      </c>
      <c r="T30">
        <v>0</v>
      </c>
      <c r="U30">
        <v>50.06</v>
      </c>
      <c r="V30">
        <v>8.34</v>
      </c>
      <c r="W30">
        <v>14.23</v>
      </c>
      <c r="X30">
        <v>62.64</v>
      </c>
      <c r="Y30">
        <v>0</v>
      </c>
      <c r="Z30">
        <v>5.5073399999999983</v>
      </c>
      <c r="AA30">
        <v>11.850708860759497</v>
      </c>
      <c r="AB30">
        <v>16.688072018004497</v>
      </c>
      <c r="AC30">
        <v>8.1870205748390124</v>
      </c>
      <c r="AD30">
        <v>11.577647236941711</v>
      </c>
      <c r="AE30">
        <v>20.880172596517792</v>
      </c>
      <c r="AF30">
        <v>11.833007099391482</v>
      </c>
      <c r="AG30">
        <v>29.197584000000003</v>
      </c>
      <c r="AH30">
        <v>48.004282998944028</v>
      </c>
      <c r="AI30">
        <v>6.9876520031421823</v>
      </c>
      <c r="AJ30">
        <v>0</v>
      </c>
      <c r="AK30">
        <v>22.41020330969268</v>
      </c>
      <c r="AL30">
        <v>1.0071557659208261</v>
      </c>
      <c r="AM30">
        <v>3.3376144036008997</v>
      </c>
      <c r="AN30">
        <v>0</v>
      </c>
      <c r="AO30">
        <v>0</v>
      </c>
      <c r="AP30">
        <v>0</v>
      </c>
      <c r="AQ30">
        <v>39.815949206349202</v>
      </c>
      <c r="AR30">
        <v>0.46996648550724623</v>
      </c>
      <c r="AS30">
        <v>1.8226434730895036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1046.4282361578387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489.90492020466587</v>
      </c>
      <c r="L31">
        <v>4.83</v>
      </c>
      <c r="M31">
        <v>61.339999999999996</v>
      </c>
      <c r="N31">
        <v>50.165607983892144</v>
      </c>
      <c r="O31">
        <v>35.43</v>
      </c>
      <c r="P31">
        <v>18.600000000000005</v>
      </c>
      <c r="Q31">
        <v>4.3500000000000005</v>
      </c>
      <c r="R31">
        <v>17.905608141245711</v>
      </c>
      <c r="S31">
        <v>11.15</v>
      </c>
      <c r="T31">
        <v>0</v>
      </c>
      <c r="U31">
        <v>50.06</v>
      </c>
      <c r="V31">
        <v>8.34</v>
      </c>
      <c r="W31">
        <v>14.23</v>
      </c>
      <c r="X31">
        <v>62.64</v>
      </c>
      <c r="Y31">
        <v>0</v>
      </c>
      <c r="Z31">
        <v>5.5073399999999983</v>
      </c>
      <c r="AA31">
        <v>11.850708860759497</v>
      </c>
      <c r="AB31">
        <v>16.688072018004497</v>
      </c>
      <c r="AC31">
        <v>8.1870205748390124</v>
      </c>
      <c r="AD31">
        <v>11.577647236941711</v>
      </c>
      <c r="AE31">
        <v>20.880172596517792</v>
      </c>
      <c r="AF31">
        <v>11.833007099391482</v>
      </c>
      <c r="AG31">
        <v>29.197584000000003</v>
      </c>
      <c r="AH31">
        <v>48.004282998944028</v>
      </c>
      <c r="AI31">
        <v>6.9876520031421823</v>
      </c>
      <c r="AJ31">
        <v>0</v>
      </c>
      <c r="AK31">
        <v>22.41020330969268</v>
      </c>
      <c r="AL31">
        <v>1.0071557659208261</v>
      </c>
      <c r="AM31">
        <v>3.3376144036008997</v>
      </c>
      <c r="AN31">
        <v>0</v>
      </c>
      <c r="AO31">
        <v>0</v>
      </c>
      <c r="AP31">
        <v>0</v>
      </c>
      <c r="AQ31">
        <v>39.815949206349202</v>
      </c>
      <c r="AR31">
        <v>0.46996648550724623</v>
      </c>
      <c r="AS31">
        <v>1.8226434730895036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1068.5231563625043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489.90492020466587</v>
      </c>
      <c r="L32">
        <v>4.83</v>
      </c>
      <c r="M32">
        <v>61.339999999999996</v>
      </c>
      <c r="N32">
        <v>50.165607983892144</v>
      </c>
      <c r="O32">
        <v>35.43</v>
      </c>
      <c r="P32">
        <v>18.600000000000005</v>
      </c>
      <c r="Q32">
        <v>4.3500000000000005</v>
      </c>
      <c r="R32">
        <v>17.905608141245711</v>
      </c>
      <c r="S32">
        <v>11.15</v>
      </c>
      <c r="T32">
        <v>0</v>
      </c>
      <c r="U32">
        <v>50.06</v>
      </c>
      <c r="V32">
        <v>8.34</v>
      </c>
      <c r="W32">
        <v>14.23</v>
      </c>
      <c r="X32">
        <v>62.64</v>
      </c>
      <c r="Y32">
        <v>0</v>
      </c>
      <c r="Z32">
        <v>5.5073399999999983</v>
      </c>
      <c r="AA32">
        <v>11.850708860759497</v>
      </c>
      <c r="AB32">
        <v>16.688072018004497</v>
      </c>
      <c r="AC32">
        <v>8.1870205748390124</v>
      </c>
      <c r="AD32">
        <v>11.577647236941711</v>
      </c>
      <c r="AE32">
        <v>20.880172596517792</v>
      </c>
      <c r="AF32">
        <v>11.833007099391482</v>
      </c>
      <c r="AG32">
        <v>29.197584000000003</v>
      </c>
      <c r="AH32">
        <v>48.004282998944028</v>
      </c>
      <c r="AI32">
        <v>6.9876520031421823</v>
      </c>
      <c r="AJ32">
        <v>0</v>
      </c>
      <c r="AK32">
        <v>22.41020330969268</v>
      </c>
      <c r="AL32">
        <v>1.0071557659208261</v>
      </c>
      <c r="AM32">
        <v>3.4605791447861964</v>
      </c>
      <c r="AN32">
        <v>0</v>
      </c>
      <c r="AO32">
        <v>0</v>
      </c>
      <c r="AP32">
        <v>0</v>
      </c>
      <c r="AQ32">
        <v>39.815949206349202</v>
      </c>
      <c r="AR32">
        <v>0.46996648550724623</v>
      </c>
      <c r="AS32">
        <v>1.8226434730895036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1068.6461211036897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489.90492020466587</v>
      </c>
      <c r="L33">
        <v>4.83</v>
      </c>
      <c r="M33">
        <v>61.339999999999996</v>
      </c>
      <c r="N33">
        <v>50.165607983892144</v>
      </c>
      <c r="O33">
        <v>35.43</v>
      </c>
      <c r="P33">
        <v>19.559999999999999</v>
      </c>
      <c r="Q33">
        <v>4.3500000000000005</v>
      </c>
      <c r="R33">
        <v>17.905608141245711</v>
      </c>
      <c r="S33">
        <v>11.15</v>
      </c>
      <c r="T33">
        <v>0</v>
      </c>
      <c r="U33">
        <v>50.06</v>
      </c>
      <c r="V33">
        <v>8.34</v>
      </c>
      <c r="W33">
        <v>14.23</v>
      </c>
      <c r="X33">
        <v>62.64</v>
      </c>
      <c r="Y33">
        <v>0</v>
      </c>
      <c r="Z33">
        <v>5.5073399999999983</v>
      </c>
      <c r="AA33">
        <v>11.850708860759497</v>
      </c>
      <c r="AB33">
        <v>16.688072018004497</v>
      </c>
      <c r="AC33">
        <v>8.1870205748390124</v>
      </c>
      <c r="AD33">
        <v>11.577647236941711</v>
      </c>
      <c r="AE33">
        <v>20.880172596517792</v>
      </c>
      <c r="AF33">
        <v>11.833007099391482</v>
      </c>
      <c r="AG33">
        <v>29.197584000000003</v>
      </c>
      <c r="AH33">
        <v>48.004282998944028</v>
      </c>
      <c r="AI33">
        <v>6.9876520031421823</v>
      </c>
      <c r="AJ33">
        <v>0</v>
      </c>
      <c r="AK33">
        <v>22.41020330969268</v>
      </c>
      <c r="AL33">
        <v>1.0071557659208261</v>
      </c>
      <c r="AM33">
        <v>3.4605791447861964</v>
      </c>
      <c r="AN33">
        <v>0</v>
      </c>
      <c r="AO33">
        <v>0</v>
      </c>
      <c r="AP33">
        <v>0</v>
      </c>
      <c r="AQ33">
        <v>39.815949206349202</v>
      </c>
      <c r="AR33">
        <v>11.191351449275357</v>
      </c>
      <c r="AS33">
        <v>1.8226434730895036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1080.3275060674578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489.90492020466587</v>
      </c>
      <c r="L34">
        <v>4.83</v>
      </c>
      <c r="M34">
        <v>61.339999999999996</v>
      </c>
      <c r="N34">
        <v>50.165607983892144</v>
      </c>
      <c r="O34">
        <v>35.43</v>
      </c>
      <c r="P34">
        <v>19.79</v>
      </c>
      <c r="Q34">
        <v>4.3500000000000005</v>
      </c>
      <c r="R34">
        <v>17.905608141245711</v>
      </c>
      <c r="S34">
        <v>11.15</v>
      </c>
      <c r="T34">
        <v>0</v>
      </c>
      <c r="U34">
        <v>50.06</v>
      </c>
      <c r="V34">
        <v>8.34</v>
      </c>
      <c r="W34">
        <v>14.23</v>
      </c>
      <c r="X34">
        <v>62.64</v>
      </c>
      <c r="Y34">
        <v>0</v>
      </c>
      <c r="Z34">
        <v>5.5073399999999983</v>
      </c>
      <c r="AA34">
        <v>11.850708860759497</v>
      </c>
      <c r="AB34">
        <v>16.688072018004497</v>
      </c>
      <c r="AC34">
        <v>8.1870205748390124</v>
      </c>
      <c r="AD34">
        <v>6.693601816805451</v>
      </c>
      <c r="AE34">
        <v>20.880172596517792</v>
      </c>
      <c r="AF34">
        <v>11.833007099391482</v>
      </c>
      <c r="AG34">
        <v>29.197584000000003</v>
      </c>
      <c r="AH34">
        <v>48.004282998944028</v>
      </c>
      <c r="AI34">
        <v>1.5064516889238018</v>
      </c>
      <c r="AJ34">
        <v>0</v>
      </c>
      <c r="AK34">
        <v>22.41020330969268</v>
      </c>
      <c r="AL34">
        <v>1.0071557659208261</v>
      </c>
      <c r="AM34">
        <v>3.4605791447861964</v>
      </c>
      <c r="AN34">
        <v>0</v>
      </c>
      <c r="AO34">
        <v>0</v>
      </c>
      <c r="AP34">
        <v>0</v>
      </c>
      <c r="AQ34">
        <v>39.815949206349202</v>
      </c>
      <c r="AR34">
        <v>11.191351449275357</v>
      </c>
      <c r="AS34">
        <v>1.8226434730895036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1070.1922603331031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489.90492020466587</v>
      </c>
      <c r="L35">
        <v>4.83</v>
      </c>
      <c r="M35">
        <v>61.339999999999996</v>
      </c>
      <c r="N35">
        <v>50.165607983892144</v>
      </c>
      <c r="O35">
        <v>35.43</v>
      </c>
      <c r="P35">
        <v>19.79</v>
      </c>
      <c r="Q35">
        <v>4.3500000000000005</v>
      </c>
      <c r="R35">
        <v>17.905608141245711</v>
      </c>
      <c r="S35">
        <v>11.15</v>
      </c>
      <c r="T35">
        <v>0</v>
      </c>
      <c r="U35">
        <v>50.06</v>
      </c>
      <c r="V35">
        <v>8.34</v>
      </c>
      <c r="W35">
        <v>14.23</v>
      </c>
      <c r="X35">
        <v>62.64</v>
      </c>
      <c r="Y35">
        <v>0</v>
      </c>
      <c r="Z35">
        <v>5.5073399999999983</v>
      </c>
      <c r="AA35">
        <v>11.850708860759497</v>
      </c>
      <c r="AB35">
        <v>16.688072018004497</v>
      </c>
      <c r="AC35">
        <v>8.1870205748390124</v>
      </c>
      <c r="AD35">
        <v>6.7243467070401222</v>
      </c>
      <c r="AE35">
        <v>20.880172596517792</v>
      </c>
      <c r="AF35">
        <v>11.833007099391482</v>
      </c>
      <c r="AG35">
        <v>29.197584000000003</v>
      </c>
      <c r="AH35">
        <v>48.004282998944028</v>
      </c>
      <c r="AI35">
        <v>0</v>
      </c>
      <c r="AJ35">
        <v>0</v>
      </c>
      <c r="AK35">
        <v>22.41020330969268</v>
      </c>
      <c r="AL35">
        <v>1.0071557659208261</v>
      </c>
      <c r="AM35">
        <v>3.4605791447861964</v>
      </c>
      <c r="AN35">
        <v>0</v>
      </c>
      <c r="AO35">
        <v>0</v>
      </c>
      <c r="AP35">
        <v>0</v>
      </c>
      <c r="AQ35">
        <v>39.815949206349202</v>
      </c>
      <c r="AR35">
        <v>11.191351449275357</v>
      </c>
      <c r="AS35">
        <v>1.8226434730895036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1068.7165535344141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489.90492020466587</v>
      </c>
      <c r="L36">
        <v>4.83</v>
      </c>
      <c r="M36">
        <v>61.339999999999996</v>
      </c>
      <c r="N36">
        <v>50.165607983892144</v>
      </c>
      <c r="O36">
        <v>35.43</v>
      </c>
      <c r="P36">
        <v>19.79</v>
      </c>
      <c r="Q36">
        <v>4.3500000000000005</v>
      </c>
      <c r="R36">
        <v>17.905608141245711</v>
      </c>
      <c r="S36">
        <v>11.15</v>
      </c>
      <c r="T36">
        <v>0</v>
      </c>
      <c r="U36">
        <v>50.06</v>
      </c>
      <c r="V36">
        <v>8.34</v>
      </c>
      <c r="W36">
        <v>14.23</v>
      </c>
      <c r="X36">
        <v>62.64</v>
      </c>
      <c r="Y36">
        <v>0</v>
      </c>
      <c r="Z36">
        <v>0.93106545454545442</v>
      </c>
      <c r="AA36">
        <v>11.850708860759497</v>
      </c>
      <c r="AB36">
        <v>5.5641545386346571</v>
      </c>
      <c r="AC36">
        <v>8.1870205748390124</v>
      </c>
      <c r="AD36">
        <v>3.3468009084027255</v>
      </c>
      <c r="AE36">
        <v>13.923043149129448</v>
      </c>
      <c r="AF36">
        <v>11.833007099391482</v>
      </c>
      <c r="AG36">
        <v>29.197584000000003</v>
      </c>
      <c r="AH36">
        <v>48.004282998944028</v>
      </c>
      <c r="AI36">
        <v>0</v>
      </c>
      <c r="AJ36">
        <v>0</v>
      </c>
      <c r="AK36">
        <v>22.41020330969268</v>
      </c>
      <c r="AL36">
        <v>1.0071557659208261</v>
      </c>
      <c r="AM36">
        <v>0</v>
      </c>
      <c r="AN36">
        <v>0</v>
      </c>
      <c r="AO36">
        <v>0</v>
      </c>
      <c r="AP36">
        <v>0</v>
      </c>
      <c r="AQ36">
        <v>39.815949206349202</v>
      </c>
      <c r="AR36">
        <v>11.191351449275357</v>
      </c>
      <c r="AS36">
        <v>1.8226434730895036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1039.2211071187776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489.90492020466587</v>
      </c>
      <c r="L37">
        <v>4.83</v>
      </c>
      <c r="M37">
        <v>61.339999999999996</v>
      </c>
      <c r="N37">
        <v>50.165607983892144</v>
      </c>
      <c r="O37">
        <v>35.43</v>
      </c>
      <c r="P37">
        <v>19.79</v>
      </c>
      <c r="Q37">
        <v>4.3500000000000005</v>
      </c>
      <c r="R37">
        <v>17.905608141245711</v>
      </c>
      <c r="S37">
        <v>11.15</v>
      </c>
      <c r="T37">
        <v>0</v>
      </c>
      <c r="U37">
        <v>50.06</v>
      </c>
      <c r="V37">
        <v>8.34</v>
      </c>
      <c r="W37">
        <v>14.23</v>
      </c>
      <c r="X37">
        <v>62.64</v>
      </c>
      <c r="Y37">
        <v>0</v>
      </c>
      <c r="Z37">
        <v>0</v>
      </c>
      <c r="AA37">
        <v>5.9341392405063296</v>
      </c>
      <c r="AB37">
        <v>5.5641545386346571</v>
      </c>
      <c r="AC37">
        <v>8.1870205748390124</v>
      </c>
      <c r="AD37">
        <v>0</v>
      </c>
      <c r="AE37">
        <v>6.9615215745647241</v>
      </c>
      <c r="AF37">
        <v>11.833007099391482</v>
      </c>
      <c r="AG37">
        <v>29.197584000000003</v>
      </c>
      <c r="AH37">
        <v>36.44021372756071</v>
      </c>
      <c r="AI37">
        <v>0</v>
      </c>
      <c r="AJ37">
        <v>0</v>
      </c>
      <c r="AK37">
        <v>22.41020330969268</v>
      </c>
      <c r="AL37">
        <v>1.0071557659208261</v>
      </c>
      <c r="AM37">
        <v>0</v>
      </c>
      <c r="AN37">
        <v>0</v>
      </c>
      <c r="AO37">
        <v>0</v>
      </c>
      <c r="AP37">
        <v>2.4331680000000002</v>
      </c>
      <c r="AQ37">
        <v>39.815949206349202</v>
      </c>
      <c r="AR37">
        <v>1.3967228260869562</v>
      </c>
      <c r="AS37">
        <v>1.8226434730895036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1003.1396196664398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489.90492020466587</v>
      </c>
      <c r="L38">
        <v>4.83</v>
      </c>
      <c r="M38">
        <v>61.339999999999996</v>
      </c>
      <c r="N38">
        <v>50.165607983892144</v>
      </c>
      <c r="O38">
        <v>35.43</v>
      </c>
      <c r="P38">
        <v>19.79</v>
      </c>
      <c r="Q38">
        <v>4.3500000000000005</v>
      </c>
      <c r="R38">
        <v>17.905608141245711</v>
      </c>
      <c r="S38">
        <v>11.15</v>
      </c>
      <c r="T38">
        <v>0</v>
      </c>
      <c r="U38">
        <v>50.06</v>
      </c>
      <c r="V38">
        <v>8.34</v>
      </c>
      <c r="W38">
        <v>14.23</v>
      </c>
      <c r="X38">
        <v>62.64</v>
      </c>
      <c r="Y38">
        <v>0</v>
      </c>
      <c r="Z38">
        <v>0</v>
      </c>
      <c r="AA38">
        <v>5.9341392405063296</v>
      </c>
      <c r="AB38">
        <v>5.5641545386346571</v>
      </c>
      <c r="AC38">
        <v>8.1870205748390124</v>
      </c>
      <c r="AD38">
        <v>0</v>
      </c>
      <c r="AE38">
        <v>6.9615215745647241</v>
      </c>
      <c r="AF38">
        <v>11.833007099391482</v>
      </c>
      <c r="AG38">
        <v>29.197584000000003</v>
      </c>
      <c r="AH38">
        <v>26.40455163674762</v>
      </c>
      <c r="AI38">
        <v>0</v>
      </c>
      <c r="AJ38">
        <v>0</v>
      </c>
      <c r="AK38">
        <v>22.41020330969268</v>
      </c>
      <c r="AL38">
        <v>1.0071557659208261</v>
      </c>
      <c r="AM38">
        <v>0</v>
      </c>
      <c r="AN38">
        <v>0</v>
      </c>
      <c r="AO38">
        <v>0</v>
      </c>
      <c r="AP38">
        <v>2.4331680000000002</v>
      </c>
      <c r="AQ38">
        <v>39.815949206349202</v>
      </c>
      <c r="AR38">
        <v>0.46996648550724623</v>
      </c>
      <c r="AS38">
        <v>1.8226434730895036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992.17720123504705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489.90492020466587</v>
      </c>
      <c r="L39">
        <v>4.83</v>
      </c>
      <c r="M39">
        <v>61.339999999999996</v>
      </c>
      <c r="N39">
        <v>50.165607983892144</v>
      </c>
      <c r="O39">
        <v>35.43</v>
      </c>
      <c r="P39">
        <v>19.79</v>
      </c>
      <c r="Q39">
        <v>4.3500000000000005</v>
      </c>
      <c r="R39">
        <v>17.905608141245711</v>
      </c>
      <c r="S39">
        <v>11.15</v>
      </c>
      <c r="T39">
        <v>0</v>
      </c>
      <c r="U39">
        <v>50.06</v>
      </c>
      <c r="V39">
        <v>8.34</v>
      </c>
      <c r="W39">
        <v>14.23</v>
      </c>
      <c r="X39">
        <v>62.64</v>
      </c>
      <c r="Y39">
        <v>0</v>
      </c>
      <c r="Z39">
        <v>0</v>
      </c>
      <c r="AA39">
        <v>0</v>
      </c>
      <c r="AB39">
        <v>5.5641545386346571</v>
      </c>
      <c r="AC39">
        <v>8.1870205748390124</v>
      </c>
      <c r="AD39">
        <v>0</v>
      </c>
      <c r="AE39">
        <v>6.9615215745647241</v>
      </c>
      <c r="AF39">
        <v>11.833007099391482</v>
      </c>
      <c r="AG39">
        <v>29.197584000000003</v>
      </c>
      <c r="AH39">
        <v>17.603034424498411</v>
      </c>
      <c r="AI39">
        <v>0</v>
      </c>
      <c r="AJ39">
        <v>0</v>
      </c>
      <c r="AK39">
        <v>22.41020330969268</v>
      </c>
      <c r="AL39">
        <v>1.0071557659208261</v>
      </c>
      <c r="AM39">
        <v>0</v>
      </c>
      <c r="AN39">
        <v>0</v>
      </c>
      <c r="AO39">
        <v>0</v>
      </c>
      <c r="AP39">
        <v>2.4331680000000002</v>
      </c>
      <c r="AQ39">
        <v>39.815949206349202</v>
      </c>
      <c r="AR39">
        <v>0.46996648550724623</v>
      </c>
      <c r="AS39">
        <v>1.8226434730895036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977.44154478229154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489.90492020466587</v>
      </c>
      <c r="L40">
        <v>4.83</v>
      </c>
      <c r="M40">
        <v>61.339999999999996</v>
      </c>
      <c r="N40">
        <v>50.165607983892144</v>
      </c>
      <c r="O40">
        <v>35.43</v>
      </c>
      <c r="P40">
        <v>19.79</v>
      </c>
      <c r="Q40">
        <v>4.3500000000000005</v>
      </c>
      <c r="R40">
        <v>17.905608141245711</v>
      </c>
      <c r="S40">
        <v>11.15</v>
      </c>
      <c r="T40">
        <v>0</v>
      </c>
      <c r="U40">
        <v>50.06</v>
      </c>
      <c r="V40">
        <v>8.34</v>
      </c>
      <c r="W40">
        <v>14.23</v>
      </c>
      <c r="X40">
        <v>62.64</v>
      </c>
      <c r="Y40">
        <v>0</v>
      </c>
      <c r="Z40">
        <v>0</v>
      </c>
      <c r="AA40">
        <v>0</v>
      </c>
      <c r="AB40">
        <v>5.5641545386346571</v>
      </c>
      <c r="AC40">
        <v>8.1870205748390124</v>
      </c>
      <c r="AD40">
        <v>0</v>
      </c>
      <c r="AE40">
        <v>6.9615215745647241</v>
      </c>
      <c r="AF40">
        <v>11.833007099391482</v>
      </c>
      <c r="AG40">
        <v>29.197584000000003</v>
      </c>
      <c r="AH40">
        <v>8.8015172122492054</v>
      </c>
      <c r="AI40">
        <v>0</v>
      </c>
      <c r="AJ40">
        <v>0</v>
      </c>
      <c r="AK40">
        <v>22.41020330969268</v>
      </c>
      <c r="AL40">
        <v>1.0071557659208261</v>
      </c>
      <c r="AM40">
        <v>0</v>
      </c>
      <c r="AN40">
        <v>0</v>
      </c>
      <c r="AO40">
        <v>0</v>
      </c>
      <c r="AP40">
        <v>2.4331680000000002</v>
      </c>
      <c r="AQ40">
        <v>39.815949206349202</v>
      </c>
      <c r="AR40">
        <v>0.46996648550724623</v>
      </c>
      <c r="AS40">
        <v>1.8226434730895036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968.64002757004232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489.90492020466587</v>
      </c>
      <c r="L41">
        <v>4.83</v>
      </c>
      <c r="M41">
        <v>61.339999999999996</v>
      </c>
      <c r="N41">
        <v>50.165607983892144</v>
      </c>
      <c r="O41">
        <v>35.44</v>
      </c>
      <c r="P41">
        <v>19.79</v>
      </c>
      <c r="Q41">
        <v>4.3500000000000005</v>
      </c>
      <c r="R41">
        <v>17.905608141245711</v>
      </c>
      <c r="S41">
        <v>11.15</v>
      </c>
      <c r="T41">
        <v>0</v>
      </c>
      <c r="U41">
        <v>50.06</v>
      </c>
      <c r="V41">
        <v>8.34</v>
      </c>
      <c r="W41">
        <v>14.23</v>
      </c>
      <c r="X41">
        <v>62.64</v>
      </c>
      <c r="Y41">
        <v>0</v>
      </c>
      <c r="Z41">
        <v>0</v>
      </c>
      <c r="AA41">
        <v>0</v>
      </c>
      <c r="AB41">
        <v>5.5641545386346571</v>
      </c>
      <c r="AC41">
        <v>8.1870205748390124</v>
      </c>
      <c r="AD41">
        <v>0</v>
      </c>
      <c r="AE41">
        <v>0</v>
      </c>
      <c r="AF41">
        <v>11.833007099391482</v>
      </c>
      <c r="AG41">
        <v>29.197584000000003</v>
      </c>
      <c r="AH41">
        <v>0</v>
      </c>
      <c r="AI41">
        <v>0</v>
      </c>
      <c r="AJ41">
        <v>0</v>
      </c>
      <c r="AK41">
        <v>22.41020330969268</v>
      </c>
      <c r="AL41">
        <v>1.0071557659208261</v>
      </c>
      <c r="AM41">
        <v>0</v>
      </c>
      <c r="AN41">
        <v>0</v>
      </c>
      <c r="AO41">
        <v>0</v>
      </c>
      <c r="AP41">
        <v>0</v>
      </c>
      <c r="AQ41">
        <v>29.868893650793652</v>
      </c>
      <c r="AR41">
        <v>1.3967228260869562</v>
      </c>
      <c r="AS41">
        <v>4.5456289027653884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944.15650699792843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432.81721831220813</v>
      </c>
      <c r="L42">
        <v>4.83</v>
      </c>
      <c r="M42">
        <v>61.339999999999996</v>
      </c>
      <c r="N42">
        <v>50.165607983892144</v>
      </c>
      <c r="O42">
        <v>35.44</v>
      </c>
      <c r="P42">
        <v>19.79</v>
      </c>
      <c r="Q42">
        <v>4.3500000000000005</v>
      </c>
      <c r="R42">
        <v>17.905608141245711</v>
      </c>
      <c r="S42">
        <v>11.15</v>
      </c>
      <c r="T42">
        <v>0</v>
      </c>
      <c r="U42">
        <v>50.06</v>
      </c>
      <c r="V42">
        <v>8.34</v>
      </c>
      <c r="W42">
        <v>14.23</v>
      </c>
      <c r="X42">
        <v>62.64</v>
      </c>
      <c r="Y42">
        <v>0</v>
      </c>
      <c r="Z42">
        <v>0</v>
      </c>
      <c r="AA42">
        <v>0</v>
      </c>
      <c r="AB42">
        <v>5.5641545386346571</v>
      </c>
      <c r="AC42">
        <v>8.1870205748390124</v>
      </c>
      <c r="AD42">
        <v>0</v>
      </c>
      <c r="AE42">
        <v>0</v>
      </c>
      <c r="AF42">
        <v>11.833007099391482</v>
      </c>
      <c r="AG42">
        <v>29.197584000000003</v>
      </c>
      <c r="AH42">
        <v>0</v>
      </c>
      <c r="AI42">
        <v>0</v>
      </c>
      <c r="AJ42">
        <v>0</v>
      </c>
      <c r="AK42">
        <v>22.41020330969268</v>
      </c>
      <c r="AL42">
        <v>1.0071557659208261</v>
      </c>
      <c r="AM42">
        <v>0</v>
      </c>
      <c r="AN42">
        <v>0</v>
      </c>
      <c r="AO42">
        <v>0</v>
      </c>
      <c r="AP42">
        <v>0</v>
      </c>
      <c r="AQ42">
        <v>29.868893650793652</v>
      </c>
      <c r="AR42">
        <v>11.191351449275357</v>
      </c>
      <c r="AS42">
        <v>4.5456289027653884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896.86343372865883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365.48791082251086</v>
      </c>
      <c r="L43">
        <v>4.83</v>
      </c>
      <c r="M43">
        <v>61.339999999999996</v>
      </c>
      <c r="N43">
        <v>50.165607983892144</v>
      </c>
      <c r="O43">
        <v>35.44</v>
      </c>
      <c r="P43">
        <v>19.79</v>
      </c>
      <c r="Q43">
        <v>4.3500000000000005</v>
      </c>
      <c r="R43">
        <v>17.905608141245711</v>
      </c>
      <c r="S43">
        <v>11.15</v>
      </c>
      <c r="T43">
        <v>0</v>
      </c>
      <c r="U43">
        <v>50.06</v>
      </c>
      <c r="V43">
        <v>8.34</v>
      </c>
      <c r="W43">
        <v>14.23</v>
      </c>
      <c r="X43">
        <v>62.64</v>
      </c>
      <c r="Y43">
        <v>0</v>
      </c>
      <c r="Z43">
        <v>0</v>
      </c>
      <c r="AA43">
        <v>0</v>
      </c>
      <c r="AB43">
        <v>11.123917479369839</v>
      </c>
      <c r="AC43">
        <v>4.0891181089995285</v>
      </c>
      <c r="AD43">
        <v>0</v>
      </c>
      <c r="AE43">
        <v>0</v>
      </c>
      <c r="AF43">
        <v>5.9130375253549694</v>
      </c>
      <c r="AG43">
        <v>29.197584000000003</v>
      </c>
      <c r="AH43">
        <v>0</v>
      </c>
      <c r="AI43">
        <v>0</v>
      </c>
      <c r="AJ43">
        <v>0</v>
      </c>
      <c r="AK43">
        <v>22.41020330969268</v>
      </c>
      <c r="AL43">
        <v>1.0071557659208261</v>
      </c>
      <c r="AM43">
        <v>0</v>
      </c>
      <c r="AN43">
        <v>0</v>
      </c>
      <c r="AO43">
        <v>0</v>
      </c>
      <c r="AP43">
        <v>0</v>
      </c>
      <c r="AQ43">
        <v>29.868893650793652</v>
      </c>
      <c r="AR43">
        <v>11.191351449275357</v>
      </c>
      <c r="AS43">
        <v>4.5456289027653884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825.07601713982092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288.54749337765543</v>
      </c>
      <c r="L44">
        <v>4.83</v>
      </c>
      <c r="M44">
        <v>61.339999999999996</v>
      </c>
      <c r="N44">
        <v>50.165607983892144</v>
      </c>
      <c r="O44">
        <v>35.44</v>
      </c>
      <c r="P44">
        <v>19.79</v>
      </c>
      <c r="Q44">
        <v>4.3500000000000005</v>
      </c>
      <c r="R44">
        <v>17.905608141245711</v>
      </c>
      <c r="S44">
        <v>11.15</v>
      </c>
      <c r="T44">
        <v>0</v>
      </c>
      <c r="U44">
        <v>50.06</v>
      </c>
      <c r="V44">
        <v>8.34</v>
      </c>
      <c r="W44">
        <v>14.23</v>
      </c>
      <c r="X44">
        <v>62.64</v>
      </c>
      <c r="Y44">
        <v>0</v>
      </c>
      <c r="Z44">
        <v>0</v>
      </c>
      <c r="AA44">
        <v>0</v>
      </c>
      <c r="AB44">
        <v>11.123917479369839</v>
      </c>
      <c r="AC44">
        <v>4.0891181089995285</v>
      </c>
      <c r="AD44">
        <v>0</v>
      </c>
      <c r="AE44">
        <v>0</v>
      </c>
      <c r="AF44">
        <v>5.9130375253549694</v>
      </c>
      <c r="AG44">
        <v>29.197584000000003</v>
      </c>
      <c r="AH44">
        <v>0</v>
      </c>
      <c r="AI44">
        <v>0</v>
      </c>
      <c r="AJ44">
        <v>0</v>
      </c>
      <c r="AK44">
        <v>22.41020330969268</v>
      </c>
      <c r="AL44">
        <v>1.0071557659208261</v>
      </c>
      <c r="AM44">
        <v>0</v>
      </c>
      <c r="AN44">
        <v>0</v>
      </c>
      <c r="AO44">
        <v>0</v>
      </c>
      <c r="AP44">
        <v>0</v>
      </c>
      <c r="AQ44">
        <v>29.868893650793652</v>
      </c>
      <c r="AR44">
        <v>11.191351449275357</v>
      </c>
      <c r="AS44">
        <v>4.5456289027653884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748.13559969496555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269.30736154392872</v>
      </c>
      <c r="L45">
        <v>2.6900850324008219</v>
      </c>
      <c r="M45">
        <v>61.339999999999996</v>
      </c>
      <c r="N45">
        <v>50.165607983892144</v>
      </c>
      <c r="O45">
        <v>35.44</v>
      </c>
      <c r="P45">
        <v>19.79</v>
      </c>
      <c r="Q45">
        <v>3.06</v>
      </c>
      <c r="R45">
        <v>9.8569874732661162</v>
      </c>
      <c r="S45">
        <v>6.253050268423622</v>
      </c>
      <c r="T45">
        <v>0</v>
      </c>
      <c r="U45">
        <v>50.06</v>
      </c>
      <c r="V45">
        <v>8.34</v>
      </c>
      <c r="W45">
        <v>14.23</v>
      </c>
      <c r="X45">
        <v>62.64</v>
      </c>
      <c r="Y45">
        <v>0</v>
      </c>
      <c r="Z45">
        <v>0</v>
      </c>
      <c r="AA45">
        <v>0</v>
      </c>
      <c r="AB45">
        <v>11.123917479369839</v>
      </c>
      <c r="AC45">
        <v>4.0891181089995285</v>
      </c>
      <c r="AD45">
        <v>0</v>
      </c>
      <c r="AE45">
        <v>0</v>
      </c>
      <c r="AF45">
        <v>5.9130375253549694</v>
      </c>
      <c r="AG45">
        <v>29.197584000000003</v>
      </c>
      <c r="AH45">
        <v>0</v>
      </c>
      <c r="AI45">
        <v>0</v>
      </c>
      <c r="AJ45">
        <v>0</v>
      </c>
      <c r="AK45">
        <v>22.41020330969268</v>
      </c>
      <c r="AL45">
        <v>1.0071557659208261</v>
      </c>
      <c r="AM45">
        <v>0</v>
      </c>
      <c r="AN45">
        <v>0</v>
      </c>
      <c r="AO45">
        <v>0</v>
      </c>
      <c r="AP45">
        <v>0</v>
      </c>
      <c r="AQ45">
        <v>19.907974603174601</v>
      </c>
      <c r="AR45">
        <v>1.3967228260869562</v>
      </c>
      <c r="AS45">
        <v>4.5456289027653884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692.76443482327625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269.30744395610469</v>
      </c>
      <c r="L46">
        <v>2.6900850324008219</v>
      </c>
      <c r="M46">
        <v>61.339999999999996</v>
      </c>
      <c r="N46">
        <v>50.165607983892144</v>
      </c>
      <c r="O46">
        <v>35.44</v>
      </c>
      <c r="P46">
        <v>19.79</v>
      </c>
      <c r="Q46">
        <v>2.4000000000000004</v>
      </c>
      <c r="R46">
        <v>9.8569874732661162</v>
      </c>
      <c r="S46">
        <v>6.253050268423622</v>
      </c>
      <c r="T46">
        <v>0</v>
      </c>
      <c r="U46">
        <v>50.06</v>
      </c>
      <c r="V46">
        <v>8.34</v>
      </c>
      <c r="W46">
        <v>14.23</v>
      </c>
      <c r="X46">
        <v>62.64</v>
      </c>
      <c r="Y46">
        <v>0</v>
      </c>
      <c r="Z46">
        <v>0</v>
      </c>
      <c r="AA46">
        <v>0</v>
      </c>
      <c r="AB46">
        <v>5.5641545386346571</v>
      </c>
      <c r="AC46">
        <v>4.0891181089995285</v>
      </c>
      <c r="AD46">
        <v>0</v>
      </c>
      <c r="AE46">
        <v>0</v>
      </c>
      <c r="AF46">
        <v>5.9130375253549694</v>
      </c>
      <c r="AG46">
        <v>29.197584000000003</v>
      </c>
      <c r="AH46">
        <v>0</v>
      </c>
      <c r="AI46">
        <v>0</v>
      </c>
      <c r="AJ46">
        <v>0</v>
      </c>
      <c r="AK46">
        <v>22.41020330969268</v>
      </c>
      <c r="AL46">
        <v>1.0071557659208261</v>
      </c>
      <c r="AM46">
        <v>0</v>
      </c>
      <c r="AN46">
        <v>0</v>
      </c>
      <c r="AO46">
        <v>0</v>
      </c>
      <c r="AP46">
        <v>0</v>
      </c>
      <c r="AQ46">
        <v>19.907974603174601</v>
      </c>
      <c r="AR46">
        <v>1.3967228260869562</v>
      </c>
      <c r="AS46">
        <v>4.5456289027653884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686.54475429471688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269.30744395610469</v>
      </c>
      <c r="L47">
        <v>2.6900850324008219</v>
      </c>
      <c r="M47">
        <v>61.339999999999996</v>
      </c>
      <c r="N47">
        <v>50.165607983892144</v>
      </c>
      <c r="O47">
        <v>35.44</v>
      </c>
      <c r="P47">
        <v>19.79</v>
      </c>
      <c r="Q47">
        <v>2.4000000000000004</v>
      </c>
      <c r="R47">
        <v>9.8569874732661162</v>
      </c>
      <c r="S47">
        <v>6.253050268423622</v>
      </c>
      <c r="T47">
        <v>0</v>
      </c>
      <c r="U47">
        <v>50.06</v>
      </c>
      <c r="V47">
        <v>8.34</v>
      </c>
      <c r="W47">
        <v>14.23</v>
      </c>
      <c r="X47">
        <v>62.64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29.197584000000003</v>
      </c>
      <c r="AH47">
        <v>0</v>
      </c>
      <c r="AI47">
        <v>0</v>
      </c>
      <c r="AJ47">
        <v>0</v>
      </c>
      <c r="AK47">
        <v>22.41020330969268</v>
      </c>
      <c r="AL47">
        <v>1.0071557659208261</v>
      </c>
      <c r="AM47">
        <v>0</v>
      </c>
      <c r="AN47">
        <v>0</v>
      </c>
      <c r="AO47">
        <v>0</v>
      </c>
      <c r="AP47">
        <v>0</v>
      </c>
      <c r="AQ47">
        <v>19.907974603174601</v>
      </c>
      <c r="AR47">
        <v>3.7289864130434767</v>
      </c>
      <c r="AS47">
        <v>1.8226434730895036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676.50075980436338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269.30744395610469</v>
      </c>
      <c r="L48">
        <v>2.6900961813501141</v>
      </c>
      <c r="M48">
        <v>61.339999999999996</v>
      </c>
      <c r="N48">
        <v>50.165607983892144</v>
      </c>
      <c r="O48">
        <v>35.44</v>
      </c>
      <c r="P48">
        <v>19.79</v>
      </c>
      <c r="Q48">
        <v>2.4000000000000004</v>
      </c>
      <c r="R48">
        <v>9.8569874732661162</v>
      </c>
      <c r="S48">
        <v>6.253050268423622</v>
      </c>
      <c r="T48">
        <v>0</v>
      </c>
      <c r="U48">
        <v>50.06</v>
      </c>
      <c r="V48">
        <v>8.34</v>
      </c>
      <c r="W48">
        <v>14.23</v>
      </c>
      <c r="X48">
        <v>62.64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29.197584000000003</v>
      </c>
      <c r="AH48">
        <v>0</v>
      </c>
      <c r="AI48">
        <v>0</v>
      </c>
      <c r="AJ48">
        <v>0</v>
      </c>
      <c r="AK48">
        <v>22.41020330969268</v>
      </c>
      <c r="AL48">
        <v>1.0071557659208261</v>
      </c>
      <c r="AM48">
        <v>0</v>
      </c>
      <c r="AN48">
        <v>0</v>
      </c>
      <c r="AO48">
        <v>0</v>
      </c>
      <c r="AP48">
        <v>0</v>
      </c>
      <c r="AQ48">
        <v>19.907974603174601</v>
      </c>
      <c r="AR48">
        <v>3.7289864130434767</v>
      </c>
      <c r="AS48">
        <v>1.8226434730895036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676.50077095331267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269.30744395610469</v>
      </c>
      <c r="L49">
        <v>2.7698795337914239</v>
      </c>
      <c r="M49">
        <v>61.339999999999996</v>
      </c>
      <c r="N49">
        <v>50.165607983892144</v>
      </c>
      <c r="O49">
        <v>35.44</v>
      </c>
      <c r="P49">
        <v>19.79</v>
      </c>
      <c r="Q49">
        <v>2.4036529680365297</v>
      </c>
      <c r="R49">
        <v>9.8563616236162357</v>
      </c>
      <c r="S49">
        <v>6.5963169642857142</v>
      </c>
      <c r="T49">
        <v>0</v>
      </c>
      <c r="U49">
        <v>50.06</v>
      </c>
      <c r="V49">
        <v>8.3349576783555026</v>
      </c>
      <c r="W49">
        <v>14.23</v>
      </c>
      <c r="X49">
        <v>62.64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29.197584000000003</v>
      </c>
      <c r="AH49">
        <v>0</v>
      </c>
      <c r="AI49">
        <v>0</v>
      </c>
      <c r="AJ49">
        <v>0</v>
      </c>
      <c r="AK49">
        <v>22.41020330969268</v>
      </c>
      <c r="AL49">
        <v>1.0071557659208261</v>
      </c>
      <c r="AM49">
        <v>0</v>
      </c>
      <c r="AN49">
        <v>0</v>
      </c>
      <c r="AO49">
        <v>0</v>
      </c>
      <c r="AP49">
        <v>0</v>
      </c>
      <c r="AQ49">
        <v>19.907974603174601</v>
      </c>
      <c r="AR49">
        <v>3.7289864130434767</v>
      </c>
      <c r="AS49">
        <v>1.8226434730895036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676.92180579835826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269.30744395610469</v>
      </c>
      <c r="L50">
        <v>2.7698795337914239</v>
      </c>
      <c r="M50">
        <v>61.339999999999996</v>
      </c>
      <c r="N50">
        <v>50.165607983892144</v>
      </c>
      <c r="O50">
        <v>35.44</v>
      </c>
      <c r="P50">
        <v>19.79</v>
      </c>
      <c r="Q50">
        <v>2.4036529680365297</v>
      </c>
      <c r="R50">
        <v>9.8563616236162357</v>
      </c>
      <c r="S50">
        <v>6.2499999999999991</v>
      </c>
      <c r="T50">
        <v>0</v>
      </c>
      <c r="U50">
        <v>50.06</v>
      </c>
      <c r="V50">
        <v>8.3349576783555026</v>
      </c>
      <c r="W50">
        <v>14.23</v>
      </c>
      <c r="X50">
        <v>62.64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29.197584000000003</v>
      </c>
      <c r="AH50">
        <v>0</v>
      </c>
      <c r="AI50">
        <v>0</v>
      </c>
      <c r="AJ50">
        <v>0</v>
      </c>
      <c r="AK50">
        <v>22.41020330969268</v>
      </c>
      <c r="AL50">
        <v>1.0071557659208261</v>
      </c>
      <c r="AM50">
        <v>0</v>
      </c>
      <c r="AN50">
        <v>0</v>
      </c>
      <c r="AO50">
        <v>0</v>
      </c>
      <c r="AP50">
        <v>0</v>
      </c>
      <c r="AQ50">
        <v>19.907974603174601</v>
      </c>
      <c r="AR50">
        <v>3.7289864130434767</v>
      </c>
      <c r="AS50">
        <v>1.8226434730895036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676.57548883407253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269.30744395610469</v>
      </c>
      <c r="L51">
        <v>2.7698795337914239</v>
      </c>
      <c r="M51">
        <v>63.77</v>
      </c>
      <c r="N51">
        <v>52.160000000000004</v>
      </c>
      <c r="O51">
        <v>35.44</v>
      </c>
      <c r="P51">
        <v>19.79</v>
      </c>
      <c r="Q51">
        <v>2.5299999999999998</v>
      </c>
      <c r="R51">
        <v>9.92</v>
      </c>
      <c r="S51">
        <v>6.25</v>
      </c>
      <c r="T51">
        <v>0</v>
      </c>
      <c r="U51">
        <v>50.06</v>
      </c>
      <c r="V51">
        <v>4.6163962558502343</v>
      </c>
      <c r="W51">
        <v>14.23</v>
      </c>
      <c r="X51">
        <v>62.64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29.197584000000003</v>
      </c>
      <c r="AH51">
        <v>0</v>
      </c>
      <c r="AI51">
        <v>0</v>
      </c>
      <c r="AJ51">
        <v>0</v>
      </c>
      <c r="AK51">
        <v>22.41020330969268</v>
      </c>
      <c r="AL51">
        <v>1.0071557659208261</v>
      </c>
      <c r="AM51">
        <v>0</v>
      </c>
      <c r="AN51">
        <v>0</v>
      </c>
      <c r="AO51">
        <v>0</v>
      </c>
      <c r="AP51">
        <v>0</v>
      </c>
      <c r="AQ51">
        <v>19.824793650793652</v>
      </c>
      <c r="AR51">
        <v>0.46996648550724623</v>
      </c>
      <c r="AS51">
        <v>1.8226434730895036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674.12910395610538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269.30744395610469</v>
      </c>
      <c r="L52">
        <v>2.7698795337914239</v>
      </c>
      <c r="M52">
        <v>61.330000000000013</v>
      </c>
      <c r="N52">
        <v>50.17</v>
      </c>
      <c r="O52">
        <v>35.44</v>
      </c>
      <c r="P52">
        <v>19.79</v>
      </c>
      <c r="Q52">
        <v>2.5299999999999998</v>
      </c>
      <c r="R52">
        <v>9.92</v>
      </c>
      <c r="S52">
        <v>6.25</v>
      </c>
      <c r="T52">
        <v>0</v>
      </c>
      <c r="U52">
        <v>50.06</v>
      </c>
      <c r="V52">
        <v>4.6163962558502343</v>
      </c>
      <c r="W52">
        <v>14.23</v>
      </c>
      <c r="X52">
        <v>62.64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29.197584000000003</v>
      </c>
      <c r="AH52">
        <v>0</v>
      </c>
      <c r="AI52">
        <v>0</v>
      </c>
      <c r="AJ52">
        <v>0</v>
      </c>
      <c r="AK52">
        <v>22.41020330969268</v>
      </c>
      <c r="AL52">
        <v>1.0071557659208261</v>
      </c>
      <c r="AM52">
        <v>0</v>
      </c>
      <c r="AN52">
        <v>0</v>
      </c>
      <c r="AO52">
        <v>0</v>
      </c>
      <c r="AP52">
        <v>0</v>
      </c>
      <c r="AQ52">
        <v>9.9123968253968258</v>
      </c>
      <c r="AR52">
        <v>0.46996648550724623</v>
      </c>
      <c r="AS52">
        <v>1.8226434730895036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659.78670713070858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269.30744395610469</v>
      </c>
      <c r="L53">
        <v>2.7698795337914239</v>
      </c>
      <c r="M53">
        <v>61.330000000000013</v>
      </c>
      <c r="N53">
        <v>50.17</v>
      </c>
      <c r="O53">
        <v>35.44</v>
      </c>
      <c r="P53">
        <v>19.79</v>
      </c>
      <c r="Q53">
        <v>2.5299999999999998</v>
      </c>
      <c r="R53">
        <v>9.92</v>
      </c>
      <c r="S53">
        <v>6.25</v>
      </c>
      <c r="T53">
        <v>0</v>
      </c>
      <c r="U53">
        <v>50.06</v>
      </c>
      <c r="V53">
        <v>4.6163962558502343</v>
      </c>
      <c r="W53">
        <v>7.8899999999999988</v>
      </c>
      <c r="X53">
        <v>62.64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29.197584000000003</v>
      </c>
      <c r="AH53">
        <v>0</v>
      </c>
      <c r="AI53">
        <v>0</v>
      </c>
      <c r="AJ53">
        <v>0</v>
      </c>
      <c r="AK53">
        <v>22.41020330969268</v>
      </c>
      <c r="AL53">
        <v>1.0071557659208261</v>
      </c>
      <c r="AM53">
        <v>0</v>
      </c>
      <c r="AN53">
        <v>0</v>
      </c>
      <c r="AO53">
        <v>0</v>
      </c>
      <c r="AP53">
        <v>0</v>
      </c>
      <c r="AQ53">
        <v>9.9123968253968258</v>
      </c>
      <c r="AR53">
        <v>0.46996648550724623</v>
      </c>
      <c r="AS53">
        <v>1.8226434730895036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653.44670713070855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269.30744395610469</v>
      </c>
      <c r="L54">
        <v>2.7698795337914239</v>
      </c>
      <c r="M54">
        <v>61.330000000000013</v>
      </c>
      <c r="N54">
        <v>50.17</v>
      </c>
      <c r="O54">
        <v>35.44</v>
      </c>
      <c r="P54">
        <v>19.79</v>
      </c>
      <c r="Q54">
        <v>2.5299999999999998</v>
      </c>
      <c r="R54">
        <v>9.92</v>
      </c>
      <c r="S54">
        <v>6.25</v>
      </c>
      <c r="T54">
        <v>0</v>
      </c>
      <c r="U54">
        <v>50.06</v>
      </c>
      <c r="V54">
        <v>4.6163962558502343</v>
      </c>
      <c r="W54">
        <v>7.8899999999999988</v>
      </c>
      <c r="X54">
        <v>62.64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29.197584000000003</v>
      </c>
      <c r="AH54">
        <v>0</v>
      </c>
      <c r="AI54">
        <v>0</v>
      </c>
      <c r="AJ54">
        <v>0</v>
      </c>
      <c r="AK54">
        <v>22.41020330969268</v>
      </c>
      <c r="AL54">
        <v>1.0071557659208261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0.46996648550724623</v>
      </c>
      <c r="AS54">
        <v>1.8226434730895036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643.53431030531169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269.30744395610469</v>
      </c>
      <c r="L55">
        <v>2.7100000000000004</v>
      </c>
      <c r="M55">
        <v>61.330000000000013</v>
      </c>
      <c r="N55">
        <v>50.17</v>
      </c>
      <c r="O55">
        <v>35.44</v>
      </c>
      <c r="P55">
        <v>19.79</v>
      </c>
      <c r="Q55">
        <v>2.5299999999999998</v>
      </c>
      <c r="R55">
        <v>9.92</v>
      </c>
      <c r="S55">
        <v>6.25</v>
      </c>
      <c r="T55">
        <v>0</v>
      </c>
      <c r="U55">
        <v>50.06</v>
      </c>
      <c r="V55">
        <v>4.68</v>
      </c>
      <c r="W55">
        <v>7.8899999999999988</v>
      </c>
      <c r="X55">
        <v>41.059999999999995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29.197584000000003</v>
      </c>
      <c r="AH55">
        <v>0</v>
      </c>
      <c r="AI55">
        <v>0</v>
      </c>
      <c r="AJ55">
        <v>0</v>
      </c>
      <c r="AK55">
        <v>22.41020330969268</v>
      </c>
      <c r="AL55">
        <v>1.0071557659208261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0.46996648550724623</v>
      </c>
      <c r="AS55">
        <v>1.8226434730895036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621.95803451566997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269.30744395610469</v>
      </c>
      <c r="L56">
        <v>2.7100000000000004</v>
      </c>
      <c r="M56">
        <v>61.330000000000013</v>
      </c>
      <c r="N56">
        <v>50.17</v>
      </c>
      <c r="O56">
        <v>35.44</v>
      </c>
      <c r="P56">
        <v>19.79</v>
      </c>
      <c r="Q56">
        <v>2.5299999999999998</v>
      </c>
      <c r="R56">
        <v>9.92</v>
      </c>
      <c r="S56">
        <v>6.25</v>
      </c>
      <c r="T56">
        <v>0</v>
      </c>
      <c r="U56">
        <v>50.06</v>
      </c>
      <c r="V56">
        <v>4.68</v>
      </c>
      <c r="W56">
        <v>7.9956568946796969</v>
      </c>
      <c r="X56">
        <v>35.75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29.197584000000003</v>
      </c>
      <c r="AH56">
        <v>0</v>
      </c>
      <c r="AI56">
        <v>0</v>
      </c>
      <c r="AJ56">
        <v>0</v>
      </c>
      <c r="AK56">
        <v>22.41020330969268</v>
      </c>
      <c r="AL56">
        <v>1.0071557659208261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0.46996648550724623</v>
      </c>
      <c r="AS56">
        <v>1.8226434730895036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616.75369141034969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269.30744395610469</v>
      </c>
      <c r="L57">
        <v>2.7100000000000004</v>
      </c>
      <c r="M57">
        <v>34.619999999999997</v>
      </c>
      <c r="N57">
        <v>27.89</v>
      </c>
      <c r="O57">
        <v>19.72</v>
      </c>
      <c r="P57">
        <v>11.5</v>
      </c>
      <c r="Q57">
        <v>2.5299999999999998</v>
      </c>
      <c r="R57">
        <v>9.92</v>
      </c>
      <c r="S57">
        <v>6.25</v>
      </c>
      <c r="T57">
        <v>0</v>
      </c>
      <c r="U57">
        <v>50.06</v>
      </c>
      <c r="V57">
        <v>4.68</v>
      </c>
      <c r="W57">
        <v>7.9956568946796969</v>
      </c>
      <c r="X57">
        <v>35.75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29.197584000000003</v>
      </c>
      <c r="AH57">
        <v>0</v>
      </c>
      <c r="AI57">
        <v>0</v>
      </c>
      <c r="AJ57">
        <v>0</v>
      </c>
      <c r="AK57">
        <v>22.41020330969268</v>
      </c>
      <c r="AL57">
        <v>3.3348046471600679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1.3967228260869562</v>
      </c>
      <c r="AS57">
        <v>1.8226434730895036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547.00809663216853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269.30744395610469</v>
      </c>
      <c r="L58">
        <v>2.7100000000000004</v>
      </c>
      <c r="M58">
        <v>34.619999999999997</v>
      </c>
      <c r="N58">
        <v>27.89</v>
      </c>
      <c r="O58">
        <v>19.72</v>
      </c>
      <c r="P58">
        <v>11.5</v>
      </c>
      <c r="Q58">
        <v>2.5299999999999998</v>
      </c>
      <c r="R58">
        <v>9.92</v>
      </c>
      <c r="S58">
        <v>6.25</v>
      </c>
      <c r="T58">
        <v>0</v>
      </c>
      <c r="U58">
        <v>50.06</v>
      </c>
      <c r="V58">
        <v>4.68</v>
      </c>
      <c r="W58">
        <v>7.9956568946796969</v>
      </c>
      <c r="X58">
        <v>35.75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29.197584000000003</v>
      </c>
      <c r="AH58">
        <v>0</v>
      </c>
      <c r="AI58">
        <v>0</v>
      </c>
      <c r="AJ58">
        <v>0</v>
      </c>
      <c r="AK58">
        <v>22.41020330969268</v>
      </c>
      <c r="AL58">
        <v>20.008827882960411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1.3967228260869562</v>
      </c>
      <c r="AS58">
        <v>1.8226434730895036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563.68211986796894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231.98</v>
      </c>
      <c r="L59">
        <v>2.7100000000000004</v>
      </c>
      <c r="M59">
        <v>34.619999999999997</v>
      </c>
      <c r="N59">
        <v>27.89</v>
      </c>
      <c r="O59">
        <v>19.72</v>
      </c>
      <c r="P59">
        <v>11.06</v>
      </c>
      <c r="Q59">
        <v>2.5299999999999998</v>
      </c>
      <c r="R59">
        <v>9.92</v>
      </c>
      <c r="S59">
        <v>6.25</v>
      </c>
      <c r="T59">
        <v>0</v>
      </c>
      <c r="U59">
        <v>50.06</v>
      </c>
      <c r="V59">
        <v>4.68</v>
      </c>
      <c r="W59">
        <v>7.9956568946796969</v>
      </c>
      <c r="X59">
        <v>35.75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29.197584000000003</v>
      </c>
      <c r="AH59">
        <v>0</v>
      </c>
      <c r="AI59">
        <v>0</v>
      </c>
      <c r="AJ59">
        <v>0</v>
      </c>
      <c r="AK59">
        <v>22.41020330969268</v>
      </c>
      <c r="AL59">
        <v>20.008827882960411</v>
      </c>
      <c r="AM59">
        <v>0</v>
      </c>
      <c r="AN59">
        <v>0</v>
      </c>
      <c r="AO59">
        <v>0</v>
      </c>
      <c r="AP59">
        <v>0</v>
      </c>
      <c r="AQ59">
        <v>8.4012761904761888</v>
      </c>
      <c r="AR59">
        <v>1.3967228260869562</v>
      </c>
      <c r="AS59">
        <v>1.8226434730895036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534.31595210234047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192.36675350208898</v>
      </c>
      <c r="L60">
        <v>2.7100000000000004</v>
      </c>
      <c r="M60">
        <v>34.619999999999997</v>
      </c>
      <c r="N60">
        <v>27.89</v>
      </c>
      <c r="O60">
        <v>19.72</v>
      </c>
      <c r="P60">
        <v>11.06</v>
      </c>
      <c r="Q60">
        <v>2.5299999999999998</v>
      </c>
      <c r="R60">
        <v>9.92</v>
      </c>
      <c r="S60">
        <v>6.25</v>
      </c>
      <c r="T60">
        <v>0</v>
      </c>
      <c r="U60">
        <v>50.06</v>
      </c>
      <c r="V60">
        <v>4.68</v>
      </c>
      <c r="W60">
        <v>7.9956568946796969</v>
      </c>
      <c r="X60">
        <v>35.75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29.197584000000003</v>
      </c>
      <c r="AH60">
        <v>0</v>
      </c>
      <c r="AI60">
        <v>0</v>
      </c>
      <c r="AJ60">
        <v>0</v>
      </c>
      <c r="AK60">
        <v>22.41020330969268</v>
      </c>
      <c r="AL60">
        <v>20.008827882960411</v>
      </c>
      <c r="AM60">
        <v>0</v>
      </c>
      <c r="AN60">
        <v>0</v>
      </c>
      <c r="AO60">
        <v>0</v>
      </c>
      <c r="AP60">
        <v>0</v>
      </c>
      <c r="AQ60">
        <v>9.4964920634920631</v>
      </c>
      <c r="AR60">
        <v>1.3967228260869562</v>
      </c>
      <c r="AS60">
        <v>1.8226434730895036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495.7979214774453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192.36675350208898</v>
      </c>
      <c r="L61">
        <v>2.7100000000000004</v>
      </c>
      <c r="M61">
        <v>34.619999999999997</v>
      </c>
      <c r="N61">
        <v>27.89</v>
      </c>
      <c r="O61">
        <v>19.72</v>
      </c>
      <c r="P61">
        <v>11.06</v>
      </c>
      <c r="Q61">
        <v>2.5299999999999998</v>
      </c>
      <c r="R61">
        <v>9.92</v>
      </c>
      <c r="S61">
        <v>6.25</v>
      </c>
      <c r="T61">
        <v>0</v>
      </c>
      <c r="U61">
        <v>50.06</v>
      </c>
      <c r="V61">
        <v>4.68</v>
      </c>
      <c r="W61">
        <v>7.9956568946796969</v>
      </c>
      <c r="X61">
        <v>35.75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29.197584000000003</v>
      </c>
      <c r="AH61">
        <v>0</v>
      </c>
      <c r="AI61">
        <v>0</v>
      </c>
      <c r="AJ61">
        <v>0</v>
      </c>
      <c r="AK61">
        <v>22.41020330969268</v>
      </c>
      <c r="AL61">
        <v>20.008827882960411</v>
      </c>
      <c r="AM61">
        <v>0</v>
      </c>
      <c r="AN61">
        <v>0</v>
      </c>
      <c r="AO61">
        <v>0</v>
      </c>
      <c r="AP61">
        <v>0</v>
      </c>
      <c r="AQ61">
        <v>19.824793650793652</v>
      </c>
      <c r="AR61">
        <v>0.46996648550724623</v>
      </c>
      <c r="AS61">
        <v>1.8226434730895036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505.19946672416722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229.90000000000003</v>
      </c>
      <c r="L62">
        <v>2.7100000000000004</v>
      </c>
      <c r="M62">
        <v>34.619999999999997</v>
      </c>
      <c r="N62">
        <v>27.89</v>
      </c>
      <c r="O62">
        <v>19.72</v>
      </c>
      <c r="P62">
        <v>11.06</v>
      </c>
      <c r="Q62">
        <v>2.5299999999999998</v>
      </c>
      <c r="R62">
        <v>9.92</v>
      </c>
      <c r="S62">
        <v>6.25</v>
      </c>
      <c r="T62">
        <v>0</v>
      </c>
      <c r="U62">
        <v>52.058516766859455</v>
      </c>
      <c r="V62">
        <v>4.68</v>
      </c>
      <c r="W62">
        <v>7.9956568946796969</v>
      </c>
      <c r="X62">
        <v>35.75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29.197584000000003</v>
      </c>
      <c r="AH62">
        <v>0</v>
      </c>
      <c r="AI62">
        <v>0</v>
      </c>
      <c r="AJ62">
        <v>0</v>
      </c>
      <c r="AK62">
        <v>22.41020330969268</v>
      </c>
      <c r="AL62">
        <v>20.008827882960411</v>
      </c>
      <c r="AM62">
        <v>0</v>
      </c>
      <c r="AN62">
        <v>0</v>
      </c>
      <c r="AO62">
        <v>0</v>
      </c>
      <c r="AP62">
        <v>0</v>
      </c>
      <c r="AQ62">
        <v>19.824793650793652</v>
      </c>
      <c r="AR62">
        <v>0.46996648550724623</v>
      </c>
      <c r="AS62">
        <v>1.8226434730895036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544.73122998893768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269.30744395610469</v>
      </c>
      <c r="L63">
        <v>2.7100000000000004</v>
      </c>
      <c r="M63">
        <v>34.619999999999997</v>
      </c>
      <c r="N63">
        <v>27.89</v>
      </c>
      <c r="O63">
        <v>19.72</v>
      </c>
      <c r="P63">
        <v>11.06</v>
      </c>
      <c r="Q63">
        <v>2.5299999999999998</v>
      </c>
      <c r="R63">
        <v>9.92</v>
      </c>
      <c r="S63">
        <v>6.25</v>
      </c>
      <c r="T63">
        <v>0</v>
      </c>
      <c r="U63">
        <v>55.400000000000006</v>
      </c>
      <c r="V63">
        <v>4.68</v>
      </c>
      <c r="W63">
        <v>7.9956568946796969</v>
      </c>
      <c r="X63">
        <v>35.75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29.197584000000003</v>
      </c>
      <c r="AH63">
        <v>0</v>
      </c>
      <c r="AI63">
        <v>0</v>
      </c>
      <c r="AJ63">
        <v>0</v>
      </c>
      <c r="AK63">
        <v>22.41020330969268</v>
      </c>
      <c r="AL63">
        <v>20.008827882960411</v>
      </c>
      <c r="AM63">
        <v>0</v>
      </c>
      <c r="AN63">
        <v>0</v>
      </c>
      <c r="AO63">
        <v>0</v>
      </c>
      <c r="AP63">
        <v>0</v>
      </c>
      <c r="AQ63">
        <v>19.824793650793652</v>
      </c>
      <c r="AR63">
        <v>0.46996648550724623</v>
      </c>
      <c r="AS63">
        <v>1.8226434730895036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587.48015717818294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269.30744395610469</v>
      </c>
      <c r="L64">
        <v>2.7100000000000004</v>
      </c>
      <c r="M64">
        <v>34.619999999999997</v>
      </c>
      <c r="N64">
        <v>27.89</v>
      </c>
      <c r="O64">
        <v>19.72</v>
      </c>
      <c r="P64">
        <v>11.06</v>
      </c>
      <c r="Q64">
        <v>2.5299999999999998</v>
      </c>
      <c r="R64">
        <v>9.92</v>
      </c>
      <c r="S64">
        <v>6.25</v>
      </c>
      <c r="T64">
        <v>0</v>
      </c>
      <c r="U64">
        <v>56.57</v>
      </c>
      <c r="V64">
        <v>4.68</v>
      </c>
      <c r="W64">
        <v>7.9956568946796969</v>
      </c>
      <c r="X64">
        <v>35.75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29.197584000000003</v>
      </c>
      <c r="AH64">
        <v>0</v>
      </c>
      <c r="AI64">
        <v>0</v>
      </c>
      <c r="AJ64">
        <v>0</v>
      </c>
      <c r="AK64">
        <v>22.41020330969268</v>
      </c>
      <c r="AL64">
        <v>3.3348046471600679</v>
      </c>
      <c r="AM64">
        <v>0</v>
      </c>
      <c r="AN64">
        <v>0</v>
      </c>
      <c r="AO64">
        <v>0</v>
      </c>
      <c r="AP64">
        <v>0</v>
      </c>
      <c r="AQ64">
        <v>19.824793650793652</v>
      </c>
      <c r="AR64">
        <v>0.46996648550724623</v>
      </c>
      <c r="AS64">
        <v>1.8226434730895036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571.97613394238238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269.30744395610469</v>
      </c>
      <c r="L65">
        <v>2.7100000000000004</v>
      </c>
      <c r="M65">
        <v>34.619999999999997</v>
      </c>
      <c r="N65">
        <v>27.89</v>
      </c>
      <c r="O65">
        <v>19.72</v>
      </c>
      <c r="P65">
        <v>11.06</v>
      </c>
      <c r="Q65">
        <v>2.5299999999999998</v>
      </c>
      <c r="R65">
        <v>9.92</v>
      </c>
      <c r="S65">
        <v>6.25</v>
      </c>
      <c r="T65">
        <v>0</v>
      </c>
      <c r="U65">
        <v>57.731542057322962</v>
      </c>
      <c r="V65">
        <v>4.68</v>
      </c>
      <c r="W65">
        <v>7.9956568946796969</v>
      </c>
      <c r="X65">
        <v>35.75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29.197584000000003</v>
      </c>
      <c r="AH65">
        <v>0</v>
      </c>
      <c r="AI65">
        <v>0</v>
      </c>
      <c r="AJ65">
        <v>0</v>
      </c>
      <c r="AK65">
        <v>22.41020330969268</v>
      </c>
      <c r="AL65">
        <v>1.0071557659208261</v>
      </c>
      <c r="AM65">
        <v>0</v>
      </c>
      <c r="AN65">
        <v>0</v>
      </c>
      <c r="AO65">
        <v>0</v>
      </c>
      <c r="AP65">
        <v>0.105408</v>
      </c>
      <c r="AQ65">
        <v>29.744122222222217</v>
      </c>
      <c r="AR65">
        <v>0.46996648550724623</v>
      </c>
      <c r="AS65">
        <v>1.8226434730895036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580.83476368989488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269.30744395610469</v>
      </c>
      <c r="L66">
        <v>2.7100000000000004</v>
      </c>
      <c r="M66">
        <v>34.619999999999997</v>
      </c>
      <c r="N66">
        <v>27.89</v>
      </c>
      <c r="O66">
        <v>19.72</v>
      </c>
      <c r="P66">
        <v>11.06</v>
      </c>
      <c r="Q66">
        <v>2.5299999999999998</v>
      </c>
      <c r="R66">
        <v>9.92</v>
      </c>
      <c r="S66">
        <v>6.25</v>
      </c>
      <c r="T66">
        <v>0</v>
      </c>
      <c r="U66">
        <v>58.900838400000005</v>
      </c>
      <c r="V66">
        <v>4.68</v>
      </c>
      <c r="W66">
        <v>7.9956568946796969</v>
      </c>
      <c r="X66">
        <v>35.75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29.197584000000003</v>
      </c>
      <c r="AH66">
        <v>0</v>
      </c>
      <c r="AI66">
        <v>0</v>
      </c>
      <c r="AJ66">
        <v>0</v>
      </c>
      <c r="AK66">
        <v>22.41020330969268</v>
      </c>
      <c r="AL66">
        <v>1.0071557659208261</v>
      </c>
      <c r="AM66">
        <v>0</v>
      </c>
      <c r="AN66">
        <v>0</v>
      </c>
      <c r="AO66">
        <v>0</v>
      </c>
      <c r="AP66">
        <v>0.105408</v>
      </c>
      <c r="AQ66">
        <v>29.744122222222217</v>
      </c>
      <c r="AR66">
        <v>0.46996648550724623</v>
      </c>
      <c r="AS66">
        <v>1.8226434730895036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582.00406003257194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269.30744395610469</v>
      </c>
      <c r="L67">
        <v>2.7100000000000004</v>
      </c>
      <c r="M67">
        <v>58.47</v>
      </c>
      <c r="N67">
        <v>50.04</v>
      </c>
      <c r="O67">
        <v>35.44</v>
      </c>
      <c r="P67">
        <v>18.600000000000001</v>
      </c>
      <c r="Q67">
        <v>2.5299999999999998</v>
      </c>
      <c r="R67">
        <v>9.92</v>
      </c>
      <c r="S67">
        <v>6.25</v>
      </c>
      <c r="T67">
        <v>0</v>
      </c>
      <c r="U67">
        <v>60.069999999999993</v>
      </c>
      <c r="V67">
        <v>4.68</v>
      </c>
      <c r="W67">
        <v>7.9956568946796969</v>
      </c>
      <c r="X67">
        <v>35.75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29.197584000000003</v>
      </c>
      <c r="AH67">
        <v>0</v>
      </c>
      <c r="AI67">
        <v>0</v>
      </c>
      <c r="AJ67">
        <v>0</v>
      </c>
      <c r="AK67">
        <v>22.41020330969268</v>
      </c>
      <c r="AL67">
        <v>1.0071557659208261</v>
      </c>
      <c r="AM67">
        <v>0</v>
      </c>
      <c r="AN67">
        <v>0</v>
      </c>
      <c r="AO67">
        <v>0</v>
      </c>
      <c r="AP67">
        <v>0.105408</v>
      </c>
      <c r="AQ67">
        <v>29.744122222222217</v>
      </c>
      <c r="AR67">
        <v>0.37333786231884042</v>
      </c>
      <c r="AS67">
        <v>1.8226434730895036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652.33659300938348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269.30744395610469</v>
      </c>
      <c r="L68">
        <v>2.7100000000000004</v>
      </c>
      <c r="M68">
        <v>61.330000000000013</v>
      </c>
      <c r="N68">
        <v>50.17</v>
      </c>
      <c r="O68">
        <v>35.44</v>
      </c>
      <c r="P68">
        <v>18.600000000000001</v>
      </c>
      <c r="Q68">
        <v>2.5299999999999998</v>
      </c>
      <c r="R68">
        <v>9.92</v>
      </c>
      <c r="S68">
        <v>6.25</v>
      </c>
      <c r="T68">
        <v>0</v>
      </c>
      <c r="U68">
        <v>60.900000000000006</v>
      </c>
      <c r="V68">
        <v>4.63</v>
      </c>
      <c r="W68">
        <v>7.9956568946796969</v>
      </c>
      <c r="X68">
        <v>35.75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29.197584000000003</v>
      </c>
      <c r="AH68">
        <v>0</v>
      </c>
      <c r="AI68">
        <v>0</v>
      </c>
      <c r="AJ68">
        <v>0</v>
      </c>
      <c r="AK68">
        <v>22.41020330969268</v>
      </c>
      <c r="AL68">
        <v>1.0071557659208261</v>
      </c>
      <c r="AM68">
        <v>0</v>
      </c>
      <c r="AN68">
        <v>0</v>
      </c>
      <c r="AO68">
        <v>0</v>
      </c>
      <c r="AP68">
        <v>0.105408</v>
      </c>
      <c r="AQ68">
        <v>29.744122222222217</v>
      </c>
      <c r="AR68">
        <v>0.37333786231884042</v>
      </c>
      <c r="AS68">
        <v>1.8226434730895036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656.10659300938357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269.30744395610469</v>
      </c>
      <c r="L69">
        <v>2.7100000000000004</v>
      </c>
      <c r="M69">
        <v>61.339999999999996</v>
      </c>
      <c r="N69">
        <v>50.165607983892144</v>
      </c>
      <c r="O69">
        <v>35.44</v>
      </c>
      <c r="P69">
        <v>18.600000000000005</v>
      </c>
      <c r="Q69">
        <v>2.7245588307491184</v>
      </c>
      <c r="R69">
        <v>8.9464694280078891</v>
      </c>
      <c r="S69">
        <v>5.9635224586288409</v>
      </c>
      <c r="T69">
        <v>0</v>
      </c>
      <c r="U69">
        <v>60.900000000000006</v>
      </c>
      <c r="V69">
        <v>8.3399999999999981</v>
      </c>
      <c r="W69">
        <v>14.23</v>
      </c>
      <c r="X69">
        <v>54.674434980124936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6.9615215745647241</v>
      </c>
      <c r="AF69">
        <v>5.9130375253549694</v>
      </c>
      <c r="AG69">
        <v>29.197584000000003</v>
      </c>
      <c r="AH69">
        <v>8.8015172122492054</v>
      </c>
      <c r="AI69">
        <v>0</v>
      </c>
      <c r="AJ69">
        <v>0</v>
      </c>
      <c r="AK69">
        <v>22.41020330969268</v>
      </c>
      <c r="AL69">
        <v>1.0071557659208261</v>
      </c>
      <c r="AM69">
        <v>0</v>
      </c>
      <c r="AN69">
        <v>0</v>
      </c>
      <c r="AO69">
        <v>0</v>
      </c>
      <c r="AP69">
        <v>0.105408</v>
      </c>
      <c r="AQ69">
        <v>29.744122222222217</v>
      </c>
      <c r="AR69">
        <v>0.37333786231884042</v>
      </c>
      <c r="AS69">
        <v>1.8226434730895036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699.67856858292078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269.30744395610469</v>
      </c>
      <c r="L70">
        <v>2.7100000000000004</v>
      </c>
      <c r="M70">
        <v>55.87</v>
      </c>
      <c r="N70">
        <v>50.165607983892144</v>
      </c>
      <c r="O70">
        <v>35.44</v>
      </c>
      <c r="P70">
        <v>18.600000000000005</v>
      </c>
      <c r="Q70">
        <v>2.7245588307491184</v>
      </c>
      <c r="R70">
        <v>9.8500000000000014</v>
      </c>
      <c r="S70">
        <v>6.2535231116121768</v>
      </c>
      <c r="T70">
        <v>0</v>
      </c>
      <c r="U70">
        <v>60.900000000000006</v>
      </c>
      <c r="V70">
        <v>8.3399999999999981</v>
      </c>
      <c r="W70">
        <v>14.23</v>
      </c>
      <c r="X70">
        <v>62.64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6.9615215745647241</v>
      </c>
      <c r="AF70">
        <v>5.9130375253549694</v>
      </c>
      <c r="AG70">
        <v>29.197584000000003</v>
      </c>
      <c r="AH70">
        <v>17.603034424498411</v>
      </c>
      <c r="AI70">
        <v>0</v>
      </c>
      <c r="AJ70">
        <v>0</v>
      </c>
      <c r="AK70">
        <v>22.41020330969268</v>
      </c>
      <c r="AL70">
        <v>1.0071557659208261</v>
      </c>
      <c r="AM70">
        <v>0</v>
      </c>
      <c r="AN70">
        <v>0</v>
      </c>
      <c r="AO70">
        <v>0</v>
      </c>
      <c r="AP70">
        <v>0.105408</v>
      </c>
      <c r="AQ70">
        <v>29.744122222222217</v>
      </c>
      <c r="AR70">
        <v>0.37333786231884042</v>
      </c>
      <c r="AS70">
        <v>1.8226434730895036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712.16918204002047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269.30744395610469</v>
      </c>
      <c r="L71">
        <v>6.0300000000000011</v>
      </c>
      <c r="M71">
        <v>58.54</v>
      </c>
      <c r="N71">
        <v>50.165607983892144</v>
      </c>
      <c r="O71">
        <v>35.44</v>
      </c>
      <c r="P71">
        <v>18.600000000000005</v>
      </c>
      <c r="Q71">
        <v>2.77</v>
      </c>
      <c r="R71">
        <v>17.905608141245711</v>
      </c>
      <c r="S71">
        <v>11.15</v>
      </c>
      <c r="T71">
        <v>0</v>
      </c>
      <c r="U71">
        <v>60.900000000000006</v>
      </c>
      <c r="V71">
        <v>8.23</v>
      </c>
      <c r="W71">
        <v>14.23</v>
      </c>
      <c r="X71">
        <v>62.64</v>
      </c>
      <c r="Y71">
        <v>0</v>
      </c>
      <c r="Z71">
        <v>0</v>
      </c>
      <c r="AA71">
        <v>0</v>
      </c>
      <c r="AB71">
        <v>1.4667936984246057</v>
      </c>
      <c r="AC71">
        <v>0</v>
      </c>
      <c r="AD71">
        <v>3.3468009084027255</v>
      </c>
      <c r="AE71">
        <v>13.923043149129448</v>
      </c>
      <c r="AF71">
        <v>11.833007099391482</v>
      </c>
      <c r="AG71">
        <v>29.197584000000003</v>
      </c>
      <c r="AH71">
        <v>26.40455163674762</v>
      </c>
      <c r="AI71">
        <v>0</v>
      </c>
      <c r="AJ71">
        <v>0</v>
      </c>
      <c r="AK71">
        <v>22.41020330969268</v>
      </c>
      <c r="AL71">
        <v>1.0071557659208261</v>
      </c>
      <c r="AM71">
        <v>0</v>
      </c>
      <c r="AN71">
        <v>0</v>
      </c>
      <c r="AO71">
        <v>0</v>
      </c>
      <c r="AP71">
        <v>0.105408</v>
      </c>
      <c r="AQ71">
        <v>39.649587301587303</v>
      </c>
      <c r="AR71">
        <v>0.37333786231884042</v>
      </c>
      <c r="AS71">
        <v>1.8226434730895036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767.4487762859477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336.63</v>
      </c>
      <c r="L72">
        <v>5.7199999999999989</v>
      </c>
      <c r="M72">
        <v>61.339999999999996</v>
      </c>
      <c r="N72">
        <v>50.165607983892144</v>
      </c>
      <c r="O72">
        <v>35.44</v>
      </c>
      <c r="P72">
        <v>18.600000000000005</v>
      </c>
      <c r="Q72">
        <v>2.77</v>
      </c>
      <c r="R72">
        <v>17.905608141245711</v>
      </c>
      <c r="S72">
        <v>11.15</v>
      </c>
      <c r="T72">
        <v>0</v>
      </c>
      <c r="U72">
        <v>60.900000000000006</v>
      </c>
      <c r="V72">
        <v>8.34</v>
      </c>
      <c r="W72">
        <v>14.23</v>
      </c>
      <c r="X72">
        <v>62.64</v>
      </c>
      <c r="Y72">
        <v>0</v>
      </c>
      <c r="Z72">
        <v>0.93106545454545442</v>
      </c>
      <c r="AA72">
        <v>5.5915316455696225</v>
      </c>
      <c r="AB72">
        <v>2.252889722430607</v>
      </c>
      <c r="AC72">
        <v>4.0891181089995285</v>
      </c>
      <c r="AD72">
        <v>6.8034049962149901</v>
      </c>
      <c r="AE72">
        <v>20.880172596517792</v>
      </c>
      <c r="AF72">
        <v>17.746044624746457</v>
      </c>
      <c r="AG72">
        <v>29.197584000000003</v>
      </c>
      <c r="AH72">
        <v>35.201676874340016</v>
      </c>
      <c r="AI72">
        <v>0</v>
      </c>
      <c r="AJ72">
        <v>0</v>
      </c>
      <c r="AK72">
        <v>22.41020330969268</v>
      </c>
      <c r="AL72">
        <v>1.0071557659208261</v>
      </c>
      <c r="AM72">
        <v>0</v>
      </c>
      <c r="AN72">
        <v>0</v>
      </c>
      <c r="AO72">
        <v>0</v>
      </c>
      <c r="AP72">
        <v>0.105408</v>
      </c>
      <c r="AQ72">
        <v>39.649587301587303</v>
      </c>
      <c r="AR72">
        <v>0.37333786231884042</v>
      </c>
      <c r="AS72">
        <v>1.8226434730895036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873.89303986111156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325.60999999999996</v>
      </c>
      <c r="L73">
        <v>6.03</v>
      </c>
      <c r="M73">
        <v>61.339999999999996</v>
      </c>
      <c r="N73">
        <v>50.165607983892144</v>
      </c>
      <c r="O73">
        <v>35.44</v>
      </c>
      <c r="P73">
        <v>18.600000000000005</v>
      </c>
      <c r="Q73">
        <v>2.77</v>
      </c>
      <c r="R73">
        <v>17.905608141245711</v>
      </c>
      <c r="S73">
        <v>11.15</v>
      </c>
      <c r="T73">
        <v>0</v>
      </c>
      <c r="U73">
        <v>60.241525372227287</v>
      </c>
      <c r="V73">
        <v>8.34</v>
      </c>
      <c r="W73">
        <v>14.23</v>
      </c>
      <c r="X73">
        <v>62.64</v>
      </c>
      <c r="Y73">
        <v>0</v>
      </c>
      <c r="Z73">
        <v>5.5073399999999983</v>
      </c>
      <c r="AA73">
        <v>10.177202531645571</v>
      </c>
      <c r="AB73">
        <v>16.688072018004497</v>
      </c>
      <c r="AC73">
        <v>8.1870205748390124</v>
      </c>
      <c r="AD73">
        <v>11.577647236941711</v>
      </c>
      <c r="AE73">
        <v>20.880172596517792</v>
      </c>
      <c r="AF73">
        <v>26.036774847870188</v>
      </c>
      <c r="AG73">
        <v>29.197584000000003</v>
      </c>
      <c r="AH73">
        <v>49.400930939809925</v>
      </c>
      <c r="AI73">
        <v>0</v>
      </c>
      <c r="AJ73">
        <v>0</v>
      </c>
      <c r="AK73">
        <v>22.41020330969268</v>
      </c>
      <c r="AL73">
        <v>1.0071557659208261</v>
      </c>
      <c r="AM73">
        <v>3.3376144036008997</v>
      </c>
      <c r="AN73">
        <v>0</v>
      </c>
      <c r="AO73">
        <v>0</v>
      </c>
      <c r="AP73">
        <v>0.105408</v>
      </c>
      <c r="AQ73">
        <v>39.649587301587303</v>
      </c>
      <c r="AR73">
        <v>0.37333786231884042</v>
      </c>
      <c r="AS73">
        <v>1.8226434730895036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920.82143635920397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394.08746010411733</v>
      </c>
      <c r="L74">
        <v>6.0198555766139661</v>
      </c>
      <c r="M74">
        <v>61.339999999999996</v>
      </c>
      <c r="N74">
        <v>50.165607983892144</v>
      </c>
      <c r="O74">
        <v>35.44</v>
      </c>
      <c r="P74">
        <v>18.600000000000005</v>
      </c>
      <c r="Q74">
        <v>2.77</v>
      </c>
      <c r="R74">
        <v>17.905608141245711</v>
      </c>
      <c r="S74">
        <v>11.15</v>
      </c>
      <c r="T74">
        <v>0</v>
      </c>
      <c r="U74">
        <v>60.241525372227287</v>
      </c>
      <c r="V74">
        <v>8.34</v>
      </c>
      <c r="W74">
        <v>14.23</v>
      </c>
      <c r="X74">
        <v>62.64</v>
      </c>
      <c r="Y74">
        <v>0</v>
      </c>
      <c r="Z74">
        <v>5.5073399999999983</v>
      </c>
      <c r="AA74">
        <v>10.177202531645571</v>
      </c>
      <c r="AB74">
        <v>16.688072018004497</v>
      </c>
      <c r="AC74">
        <v>8.1870205748390124</v>
      </c>
      <c r="AD74">
        <v>11.577647236941711</v>
      </c>
      <c r="AE74">
        <v>20.880172596517792</v>
      </c>
      <c r="AF74">
        <v>26.036774847870188</v>
      </c>
      <c r="AG74">
        <v>29.197584000000003</v>
      </c>
      <c r="AH74">
        <v>49.400930939809925</v>
      </c>
      <c r="AI74">
        <v>0</v>
      </c>
      <c r="AJ74">
        <v>0</v>
      </c>
      <c r="AK74">
        <v>22.41020330969268</v>
      </c>
      <c r="AL74">
        <v>1.0071557659208261</v>
      </c>
      <c r="AM74">
        <v>3.3376144036008997</v>
      </c>
      <c r="AN74">
        <v>0</v>
      </c>
      <c r="AO74">
        <v>0</v>
      </c>
      <c r="AP74">
        <v>0.105408</v>
      </c>
      <c r="AQ74">
        <v>39.649587301587303</v>
      </c>
      <c r="AR74">
        <v>0.37333786231884042</v>
      </c>
      <c r="AS74">
        <v>1.8226434730895036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989.28875203993539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460.04492029514296</v>
      </c>
      <c r="L75">
        <v>6.03</v>
      </c>
      <c r="M75">
        <v>61.339999999999996</v>
      </c>
      <c r="N75">
        <v>50.165607983892144</v>
      </c>
      <c r="O75">
        <v>35.44</v>
      </c>
      <c r="P75">
        <v>19.559999999999999</v>
      </c>
      <c r="Q75">
        <v>3.1399999999999997</v>
      </c>
      <c r="R75">
        <v>17.905608141245711</v>
      </c>
      <c r="S75">
        <v>11.15</v>
      </c>
      <c r="T75">
        <v>0</v>
      </c>
      <c r="U75">
        <v>60.241525372227287</v>
      </c>
      <c r="V75">
        <v>8.34</v>
      </c>
      <c r="W75">
        <v>14.23</v>
      </c>
      <c r="X75">
        <v>62.64</v>
      </c>
      <c r="Y75">
        <v>0</v>
      </c>
      <c r="Z75">
        <v>5.5073399999999983</v>
      </c>
      <c r="AA75">
        <v>10.177202531645571</v>
      </c>
      <c r="AB75">
        <v>16.688072018004497</v>
      </c>
      <c r="AC75">
        <v>8.1870205748390124</v>
      </c>
      <c r="AD75">
        <v>11.577647236941711</v>
      </c>
      <c r="AE75">
        <v>20.880172596517792</v>
      </c>
      <c r="AF75">
        <v>26.036774847870188</v>
      </c>
      <c r="AG75">
        <v>29.197584000000003</v>
      </c>
      <c r="AH75">
        <v>49.400930939809925</v>
      </c>
      <c r="AI75">
        <v>0</v>
      </c>
      <c r="AJ75">
        <v>0</v>
      </c>
      <c r="AK75">
        <v>22.41020330969268</v>
      </c>
      <c r="AL75">
        <v>1.0071557659208261</v>
      </c>
      <c r="AM75">
        <v>3.3376144036008997</v>
      </c>
      <c r="AN75">
        <v>0</v>
      </c>
      <c r="AO75">
        <v>0</v>
      </c>
      <c r="AP75">
        <v>0.105408</v>
      </c>
      <c r="AQ75">
        <v>39.649587301587303</v>
      </c>
      <c r="AR75">
        <v>0.37333786231884042</v>
      </c>
      <c r="AS75">
        <v>1.8226434730895036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1056.5863566543467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489.90492020466587</v>
      </c>
      <c r="L76">
        <v>6.03</v>
      </c>
      <c r="M76">
        <v>61.339999999999996</v>
      </c>
      <c r="N76">
        <v>50.165607983892144</v>
      </c>
      <c r="O76">
        <v>35.44</v>
      </c>
      <c r="P76">
        <v>19.79</v>
      </c>
      <c r="Q76">
        <v>3.86</v>
      </c>
      <c r="R76">
        <v>17.905608141245711</v>
      </c>
      <c r="S76">
        <v>11.15</v>
      </c>
      <c r="T76">
        <v>0</v>
      </c>
      <c r="U76">
        <v>60.241525372227287</v>
      </c>
      <c r="V76">
        <v>8.34</v>
      </c>
      <c r="W76">
        <v>14.23</v>
      </c>
      <c r="X76">
        <v>62.64</v>
      </c>
      <c r="Y76">
        <v>0</v>
      </c>
      <c r="Z76">
        <v>5.5073399999999983</v>
      </c>
      <c r="AA76">
        <v>5.5915316455696225</v>
      </c>
      <c r="AB76">
        <v>16.688072018004497</v>
      </c>
      <c r="AC76">
        <v>8.1870205748390124</v>
      </c>
      <c r="AD76">
        <v>11.577647236941711</v>
      </c>
      <c r="AE76">
        <v>20.880172596517792</v>
      </c>
      <c r="AF76">
        <v>26.036774847870188</v>
      </c>
      <c r="AG76">
        <v>29.197584000000003</v>
      </c>
      <c r="AH76">
        <v>48.004282998944028</v>
      </c>
      <c r="AI76">
        <v>0</v>
      </c>
      <c r="AJ76">
        <v>0</v>
      </c>
      <c r="AK76">
        <v>22.41020330969268</v>
      </c>
      <c r="AL76">
        <v>1.0071557659208261</v>
      </c>
      <c r="AM76">
        <v>3.3376144036008997</v>
      </c>
      <c r="AN76">
        <v>0</v>
      </c>
      <c r="AO76">
        <v>0</v>
      </c>
      <c r="AP76">
        <v>0.105408</v>
      </c>
      <c r="AQ76">
        <v>39.649587301587303</v>
      </c>
      <c r="AR76">
        <v>0.37333786231884042</v>
      </c>
      <c r="AS76">
        <v>1.8226434730895036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1081.4140377369276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489.90492020466587</v>
      </c>
      <c r="L77">
        <v>6.03</v>
      </c>
      <c r="M77">
        <v>61.339999999999996</v>
      </c>
      <c r="N77">
        <v>50.165607983892144</v>
      </c>
      <c r="O77">
        <v>35.44</v>
      </c>
      <c r="P77">
        <v>19.79</v>
      </c>
      <c r="Q77">
        <v>4.3500000000000005</v>
      </c>
      <c r="R77">
        <v>17.905608141245711</v>
      </c>
      <c r="S77">
        <v>11.15</v>
      </c>
      <c r="T77">
        <v>0</v>
      </c>
      <c r="U77">
        <v>60.900000000000006</v>
      </c>
      <c r="V77">
        <v>7.3443925792938352</v>
      </c>
      <c r="W77">
        <v>14.23</v>
      </c>
      <c r="X77">
        <v>62.64</v>
      </c>
      <c r="Y77">
        <v>0</v>
      </c>
      <c r="Z77">
        <v>5.5073399999999983</v>
      </c>
      <c r="AA77">
        <v>0</v>
      </c>
      <c r="AB77">
        <v>16.688072018004497</v>
      </c>
      <c r="AC77">
        <v>8.1870205748390124</v>
      </c>
      <c r="AD77">
        <v>6.693601816805451</v>
      </c>
      <c r="AE77">
        <v>20.880172596517792</v>
      </c>
      <c r="AF77">
        <v>26.036774847870188</v>
      </c>
      <c r="AG77">
        <v>29.197584000000003</v>
      </c>
      <c r="AH77">
        <v>48.004282998944028</v>
      </c>
      <c r="AI77">
        <v>0</v>
      </c>
      <c r="AJ77">
        <v>0</v>
      </c>
      <c r="AK77">
        <v>22.41020330969268</v>
      </c>
      <c r="AL77">
        <v>1.0071557659208261</v>
      </c>
      <c r="AM77">
        <v>3.3376144036008997</v>
      </c>
      <c r="AN77">
        <v>0</v>
      </c>
      <c r="AO77">
        <v>0</v>
      </c>
      <c r="AP77">
        <v>0.105408</v>
      </c>
      <c r="AQ77">
        <v>39.649587301587303</v>
      </c>
      <c r="AR77">
        <v>0.37333786231884042</v>
      </c>
      <c r="AS77">
        <v>1.8226434730895036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1071.0913278782882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489.90492020466587</v>
      </c>
      <c r="L78">
        <v>6.03</v>
      </c>
      <c r="M78">
        <v>61.339999999999996</v>
      </c>
      <c r="N78">
        <v>50.165607983892144</v>
      </c>
      <c r="O78">
        <v>35.44</v>
      </c>
      <c r="P78">
        <v>19.79</v>
      </c>
      <c r="Q78">
        <v>4.3500000000000005</v>
      </c>
      <c r="R78">
        <v>17.905608141245711</v>
      </c>
      <c r="S78">
        <v>11.15</v>
      </c>
      <c r="T78">
        <v>0</v>
      </c>
      <c r="U78">
        <v>60.9</v>
      </c>
      <c r="V78">
        <v>7.3443925792938352</v>
      </c>
      <c r="W78">
        <v>14.23</v>
      </c>
      <c r="X78">
        <v>62.64</v>
      </c>
      <c r="Y78">
        <v>0</v>
      </c>
      <c r="Z78">
        <v>5.5073399999999983</v>
      </c>
      <c r="AA78">
        <v>0</v>
      </c>
      <c r="AB78">
        <v>16.688072018004497</v>
      </c>
      <c r="AC78">
        <v>8.1870205748390124</v>
      </c>
      <c r="AD78">
        <v>3.3468009084027255</v>
      </c>
      <c r="AE78">
        <v>20.880172596517792</v>
      </c>
      <c r="AF78">
        <v>26.036774847870188</v>
      </c>
      <c r="AG78">
        <v>29.197584000000003</v>
      </c>
      <c r="AH78">
        <v>35.241204646251312</v>
      </c>
      <c r="AI78">
        <v>0</v>
      </c>
      <c r="AJ78">
        <v>0</v>
      </c>
      <c r="AK78">
        <v>22.41020330969268</v>
      </c>
      <c r="AL78">
        <v>1.0071557659208261</v>
      </c>
      <c r="AM78">
        <v>3.3376144036008997</v>
      </c>
      <c r="AN78">
        <v>0</v>
      </c>
      <c r="AO78">
        <v>0</v>
      </c>
      <c r="AP78">
        <v>0.105408</v>
      </c>
      <c r="AQ78">
        <v>39.649587301587303</v>
      </c>
      <c r="AR78">
        <v>0.37333786231884042</v>
      </c>
      <c r="AS78">
        <v>1.8226434730895036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1054.9814486171931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489.90492020466587</v>
      </c>
      <c r="L79">
        <v>6.03</v>
      </c>
      <c r="M79">
        <v>61.339999999999996</v>
      </c>
      <c r="N79">
        <v>50.165607983892144</v>
      </c>
      <c r="O79">
        <v>35.44</v>
      </c>
      <c r="P79">
        <v>19.79</v>
      </c>
      <c r="Q79">
        <v>4.3500000000000005</v>
      </c>
      <c r="R79">
        <v>17.905608141245711</v>
      </c>
      <c r="S79">
        <v>11.15</v>
      </c>
      <c r="T79">
        <v>0</v>
      </c>
      <c r="U79">
        <v>60.9</v>
      </c>
      <c r="V79">
        <v>7.3443925792938352</v>
      </c>
      <c r="W79">
        <v>14.23</v>
      </c>
      <c r="X79">
        <v>62.64</v>
      </c>
      <c r="Y79">
        <v>0</v>
      </c>
      <c r="Z79">
        <v>0.93106545454545442</v>
      </c>
      <c r="AA79">
        <v>0</v>
      </c>
      <c r="AB79">
        <v>1.1242490622655661</v>
      </c>
      <c r="AC79">
        <v>4.0891181089995285</v>
      </c>
      <c r="AD79">
        <v>0</v>
      </c>
      <c r="AE79">
        <v>13.923043149129448</v>
      </c>
      <c r="AF79">
        <v>26.036774847870188</v>
      </c>
      <c r="AG79">
        <v>29.197584000000003</v>
      </c>
      <c r="AH79">
        <v>26.40455163674762</v>
      </c>
      <c r="AI79">
        <v>1.6118593872741551</v>
      </c>
      <c r="AJ79">
        <v>0</v>
      </c>
      <c r="AK79">
        <v>22.41020330969268</v>
      </c>
      <c r="AL79">
        <v>1.0071557659208261</v>
      </c>
      <c r="AM79">
        <v>0</v>
      </c>
      <c r="AN79">
        <v>0</v>
      </c>
      <c r="AO79">
        <v>0</v>
      </c>
      <c r="AP79">
        <v>0.105408</v>
      </c>
      <c r="AQ79">
        <v>29.02322063492063</v>
      </c>
      <c r="AR79">
        <v>0.37333786231884042</v>
      </c>
      <c r="AS79">
        <v>1.8226434730895036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999.25074360187205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489.90492020466587</v>
      </c>
      <c r="L80">
        <v>6.03</v>
      </c>
      <c r="M80">
        <v>61.339999999999996</v>
      </c>
      <c r="N80">
        <v>50.165607983892144</v>
      </c>
      <c r="O80">
        <v>35.44</v>
      </c>
      <c r="P80">
        <v>19.79</v>
      </c>
      <c r="Q80">
        <v>4.3500000000000005</v>
      </c>
      <c r="R80">
        <v>17.905608141245711</v>
      </c>
      <c r="S80">
        <v>11.15</v>
      </c>
      <c r="T80">
        <v>0</v>
      </c>
      <c r="U80">
        <v>60.9</v>
      </c>
      <c r="V80">
        <v>7.3443925792938352</v>
      </c>
      <c r="W80">
        <v>14.23</v>
      </c>
      <c r="X80">
        <v>62.64</v>
      </c>
      <c r="Y80">
        <v>0</v>
      </c>
      <c r="Z80">
        <v>0</v>
      </c>
      <c r="AA80">
        <v>0</v>
      </c>
      <c r="AB80">
        <v>0</v>
      </c>
      <c r="AC80">
        <v>4.0891181089995285</v>
      </c>
      <c r="AD80">
        <v>0</v>
      </c>
      <c r="AE80">
        <v>6.9615215745647241</v>
      </c>
      <c r="AF80">
        <v>26.036774847870188</v>
      </c>
      <c r="AG80">
        <v>29.197584000000003</v>
      </c>
      <c r="AH80">
        <v>17.603034424498411</v>
      </c>
      <c r="AI80">
        <v>6.9876520031421823</v>
      </c>
      <c r="AJ80">
        <v>0</v>
      </c>
      <c r="AK80">
        <v>22.41020330969268</v>
      </c>
      <c r="AL80">
        <v>1.0071557659208261</v>
      </c>
      <c r="AM80">
        <v>0</v>
      </c>
      <c r="AN80">
        <v>0</v>
      </c>
      <c r="AO80">
        <v>0</v>
      </c>
      <c r="AP80">
        <v>0.105408</v>
      </c>
      <c r="AQ80">
        <v>28.600384126984128</v>
      </c>
      <c r="AR80">
        <v>0.37333786231884042</v>
      </c>
      <c r="AS80">
        <v>1.8226434730895036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986.38534640617866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489.90492020466587</v>
      </c>
      <c r="L81">
        <v>6.03</v>
      </c>
      <c r="M81">
        <v>61.339999999999996</v>
      </c>
      <c r="N81">
        <v>50.165607983892144</v>
      </c>
      <c r="O81">
        <v>35.44</v>
      </c>
      <c r="P81">
        <v>19.79</v>
      </c>
      <c r="Q81">
        <v>4.3500000000000005</v>
      </c>
      <c r="R81">
        <v>17.905608141245711</v>
      </c>
      <c r="S81">
        <v>11.15</v>
      </c>
      <c r="T81">
        <v>0</v>
      </c>
      <c r="U81">
        <v>60.9</v>
      </c>
      <c r="V81">
        <v>7.3443925792938352</v>
      </c>
      <c r="W81">
        <v>14.23</v>
      </c>
      <c r="X81">
        <v>62.64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6.9615215745647241</v>
      </c>
      <c r="AF81">
        <v>26.036774847870188</v>
      </c>
      <c r="AG81">
        <v>29.197584000000003</v>
      </c>
      <c r="AH81">
        <v>8.8015172122492054</v>
      </c>
      <c r="AI81">
        <v>6.9876520031421823</v>
      </c>
      <c r="AJ81">
        <v>0</v>
      </c>
      <c r="AK81">
        <v>22.41020330969268</v>
      </c>
      <c r="AL81">
        <v>1.0071557659208261</v>
      </c>
      <c r="AM81">
        <v>0</v>
      </c>
      <c r="AN81">
        <v>0</v>
      </c>
      <c r="AO81">
        <v>0</v>
      </c>
      <c r="AP81">
        <v>0</v>
      </c>
      <c r="AQ81">
        <v>28.600384126984128</v>
      </c>
      <c r="AR81">
        <v>11.191351449275357</v>
      </c>
      <c r="AS81">
        <v>4.5456289027653884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986.93030210156223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489.90492020466587</v>
      </c>
      <c r="L82">
        <v>6.03</v>
      </c>
      <c r="M82">
        <v>61.339999999999996</v>
      </c>
      <c r="N82">
        <v>50.165607983892144</v>
      </c>
      <c r="O82">
        <v>35.44</v>
      </c>
      <c r="P82">
        <v>19.79</v>
      </c>
      <c r="Q82">
        <v>4.3500000000000005</v>
      </c>
      <c r="R82">
        <v>17.905608141245711</v>
      </c>
      <c r="S82">
        <v>11.15</v>
      </c>
      <c r="T82">
        <v>0</v>
      </c>
      <c r="U82">
        <v>60.9</v>
      </c>
      <c r="V82">
        <v>7.6</v>
      </c>
      <c r="W82">
        <v>14.23</v>
      </c>
      <c r="X82">
        <v>62.64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6.9615215745647241</v>
      </c>
      <c r="AF82">
        <v>26.036774847870188</v>
      </c>
      <c r="AG82">
        <v>29.197584000000003</v>
      </c>
      <c r="AH82">
        <v>0</v>
      </c>
      <c r="AI82">
        <v>6.9876520031421823</v>
      </c>
      <c r="AJ82">
        <v>0</v>
      </c>
      <c r="AK82">
        <v>22.41020330969268</v>
      </c>
      <c r="AL82">
        <v>1.0071557659208261</v>
      </c>
      <c r="AM82">
        <v>0</v>
      </c>
      <c r="AN82">
        <v>0</v>
      </c>
      <c r="AO82">
        <v>0</v>
      </c>
      <c r="AP82">
        <v>0</v>
      </c>
      <c r="AQ82">
        <v>28.600384126984128</v>
      </c>
      <c r="AR82">
        <v>11.191351449275357</v>
      </c>
      <c r="AS82">
        <v>4.5456289027653884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978.38439231001917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490.16</v>
      </c>
      <c r="L83">
        <v>6.03</v>
      </c>
      <c r="M83">
        <v>61.339999999999996</v>
      </c>
      <c r="N83">
        <v>50.165607983892144</v>
      </c>
      <c r="O83">
        <v>35.44</v>
      </c>
      <c r="P83">
        <v>19.79</v>
      </c>
      <c r="Q83">
        <v>4.3500000000000005</v>
      </c>
      <c r="R83">
        <v>17.905608141245711</v>
      </c>
      <c r="S83">
        <v>11.15</v>
      </c>
      <c r="T83">
        <v>0</v>
      </c>
      <c r="U83">
        <v>60.9</v>
      </c>
      <c r="V83">
        <v>7.6399999999999979</v>
      </c>
      <c r="W83">
        <v>14.23</v>
      </c>
      <c r="X83">
        <v>62.64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6.9615215745647241</v>
      </c>
      <c r="AF83">
        <v>26.036774847870188</v>
      </c>
      <c r="AG83">
        <v>29.197584000000003</v>
      </c>
      <c r="AH83">
        <v>0</v>
      </c>
      <c r="AI83">
        <v>6.9876520031421823</v>
      </c>
      <c r="AJ83">
        <v>0</v>
      </c>
      <c r="AK83">
        <v>22.41020330969268</v>
      </c>
      <c r="AL83">
        <v>1.0071557659208261</v>
      </c>
      <c r="AM83">
        <v>0</v>
      </c>
      <c r="AN83">
        <v>0</v>
      </c>
      <c r="AO83">
        <v>0</v>
      </c>
      <c r="AP83">
        <v>0</v>
      </c>
      <c r="AQ83">
        <v>19.824793650793652</v>
      </c>
      <c r="AR83">
        <v>11.191351449275357</v>
      </c>
      <c r="AS83">
        <v>4.5456289027653884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969.90388162916292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432.80999999999995</v>
      </c>
      <c r="L84">
        <v>6.0299999999999994</v>
      </c>
      <c r="M84">
        <v>61.339999999999996</v>
      </c>
      <c r="N84">
        <v>50.165607983892144</v>
      </c>
      <c r="O84">
        <v>35.44</v>
      </c>
      <c r="P84">
        <v>19.79</v>
      </c>
      <c r="Q84">
        <v>4.3500000000000005</v>
      </c>
      <c r="R84">
        <v>17.905608141245711</v>
      </c>
      <c r="S84">
        <v>11.15</v>
      </c>
      <c r="T84">
        <v>0</v>
      </c>
      <c r="U84">
        <v>60.9</v>
      </c>
      <c r="V84">
        <v>7.6399999999999979</v>
      </c>
      <c r="W84">
        <v>14.23</v>
      </c>
      <c r="X84">
        <v>62.64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26.036774847870188</v>
      </c>
      <c r="AG84">
        <v>29.197584000000003</v>
      </c>
      <c r="AH84">
        <v>0</v>
      </c>
      <c r="AI84">
        <v>6.9876520031421823</v>
      </c>
      <c r="AJ84">
        <v>0</v>
      </c>
      <c r="AK84">
        <v>22.41020330969268</v>
      </c>
      <c r="AL84">
        <v>1.0071557659208261</v>
      </c>
      <c r="AM84">
        <v>0</v>
      </c>
      <c r="AN84">
        <v>0</v>
      </c>
      <c r="AO84">
        <v>0</v>
      </c>
      <c r="AP84">
        <v>0</v>
      </c>
      <c r="AQ84">
        <v>19.824793650793652</v>
      </c>
      <c r="AR84">
        <v>11.191351449275357</v>
      </c>
      <c r="AS84">
        <v>4.5456289027653884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912.55388162916279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432.80999999999995</v>
      </c>
      <c r="L85">
        <v>6.03</v>
      </c>
      <c r="M85">
        <v>61.339999999999996</v>
      </c>
      <c r="N85">
        <v>50.165607983892144</v>
      </c>
      <c r="O85">
        <v>35.44</v>
      </c>
      <c r="P85">
        <v>19.79</v>
      </c>
      <c r="Q85">
        <v>4.3500000000000005</v>
      </c>
      <c r="R85">
        <v>17.905608141245711</v>
      </c>
      <c r="S85">
        <v>11.15</v>
      </c>
      <c r="T85">
        <v>0</v>
      </c>
      <c r="U85">
        <v>60.9</v>
      </c>
      <c r="V85">
        <v>7.6399999999999979</v>
      </c>
      <c r="W85">
        <v>14.23</v>
      </c>
      <c r="X85">
        <v>62.64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13.150096348884382</v>
      </c>
      <c r="AG85">
        <v>29.197584000000003</v>
      </c>
      <c r="AH85">
        <v>0</v>
      </c>
      <c r="AI85">
        <v>6.9876520031421823</v>
      </c>
      <c r="AJ85">
        <v>0</v>
      </c>
      <c r="AK85">
        <v>22.41020330969268</v>
      </c>
      <c r="AL85">
        <v>1.0071557659208261</v>
      </c>
      <c r="AM85">
        <v>0</v>
      </c>
      <c r="AN85">
        <v>0</v>
      </c>
      <c r="AO85">
        <v>0</v>
      </c>
      <c r="AP85">
        <v>0</v>
      </c>
      <c r="AQ85">
        <v>19.824793650793652</v>
      </c>
      <c r="AR85">
        <v>11.191351449275357</v>
      </c>
      <c r="AS85">
        <v>4.5456289027653884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899.66720313017686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408.77</v>
      </c>
      <c r="L86">
        <v>6.03</v>
      </c>
      <c r="M86">
        <v>61.339999999999996</v>
      </c>
      <c r="N86">
        <v>50.165607983892144</v>
      </c>
      <c r="O86">
        <v>35.44</v>
      </c>
      <c r="P86">
        <v>19.79</v>
      </c>
      <c r="Q86">
        <v>4.3500000000000005</v>
      </c>
      <c r="R86">
        <v>17.905608141245711</v>
      </c>
      <c r="S86">
        <v>11.15</v>
      </c>
      <c r="T86">
        <v>0</v>
      </c>
      <c r="U86">
        <v>60.9</v>
      </c>
      <c r="V86">
        <v>7.6399999999999979</v>
      </c>
      <c r="W86">
        <v>14.23</v>
      </c>
      <c r="X86">
        <v>62.64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5.9130375253549694</v>
      </c>
      <c r="AG86">
        <v>29.197584000000003</v>
      </c>
      <c r="AH86">
        <v>0</v>
      </c>
      <c r="AI86">
        <v>1.5064516889238018</v>
      </c>
      <c r="AJ86">
        <v>0</v>
      </c>
      <c r="AK86">
        <v>22.41020330969268</v>
      </c>
      <c r="AL86">
        <v>1.0071557659208261</v>
      </c>
      <c r="AM86">
        <v>0</v>
      </c>
      <c r="AN86">
        <v>0</v>
      </c>
      <c r="AO86">
        <v>0</v>
      </c>
      <c r="AP86">
        <v>0</v>
      </c>
      <c r="AQ86">
        <v>19.824793650793652</v>
      </c>
      <c r="AR86">
        <v>5.5956757246376787</v>
      </c>
      <c r="AS86">
        <v>4.5456289027653884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857.3132682677915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336.63</v>
      </c>
      <c r="L87">
        <v>6.03</v>
      </c>
      <c r="M87">
        <v>61.339999999999996</v>
      </c>
      <c r="N87">
        <v>50.165607983892144</v>
      </c>
      <c r="O87">
        <v>35.44</v>
      </c>
      <c r="P87">
        <v>19.79</v>
      </c>
      <c r="Q87">
        <v>4.3500000000000005</v>
      </c>
      <c r="R87">
        <v>17.905608141245711</v>
      </c>
      <c r="S87">
        <v>11.15</v>
      </c>
      <c r="T87">
        <v>0</v>
      </c>
      <c r="U87">
        <v>60.9</v>
      </c>
      <c r="V87">
        <v>7.6399999999999979</v>
      </c>
      <c r="W87">
        <v>14.23</v>
      </c>
      <c r="X87">
        <v>62.64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29.197584000000003</v>
      </c>
      <c r="AH87">
        <v>0</v>
      </c>
      <c r="AI87">
        <v>0</v>
      </c>
      <c r="AJ87">
        <v>0</v>
      </c>
      <c r="AK87">
        <v>22.41020330969268</v>
      </c>
      <c r="AL87">
        <v>1.0071557659208261</v>
      </c>
      <c r="AM87">
        <v>0</v>
      </c>
      <c r="AN87">
        <v>0</v>
      </c>
      <c r="AO87">
        <v>0</v>
      </c>
      <c r="AP87">
        <v>0</v>
      </c>
      <c r="AQ87">
        <v>19.824793650793652</v>
      </c>
      <c r="AR87">
        <v>5.5956757246376787</v>
      </c>
      <c r="AS87">
        <v>1.8226434730895036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780.94383114919174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269.31</v>
      </c>
      <c r="L88">
        <v>2.6901083366894882</v>
      </c>
      <c r="M88">
        <v>61.339999999999996</v>
      </c>
      <c r="N88">
        <v>50.165607983892144</v>
      </c>
      <c r="O88">
        <v>35.44</v>
      </c>
      <c r="P88">
        <v>19.79</v>
      </c>
      <c r="Q88">
        <v>2.4000000000000004</v>
      </c>
      <c r="R88">
        <v>9.8569874732661162</v>
      </c>
      <c r="S88">
        <v>6.253050268423622</v>
      </c>
      <c r="T88">
        <v>0</v>
      </c>
      <c r="U88">
        <v>60.9</v>
      </c>
      <c r="V88">
        <v>7.6399999999999979</v>
      </c>
      <c r="W88">
        <v>14.23</v>
      </c>
      <c r="X88">
        <v>62.64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29.197584000000003</v>
      </c>
      <c r="AH88">
        <v>0</v>
      </c>
      <c r="AI88">
        <v>0</v>
      </c>
      <c r="AJ88">
        <v>0</v>
      </c>
      <c r="AK88">
        <v>22.41020330969268</v>
      </c>
      <c r="AL88">
        <v>1.0071557659208261</v>
      </c>
      <c r="AM88">
        <v>0</v>
      </c>
      <c r="AN88">
        <v>0</v>
      </c>
      <c r="AO88">
        <v>0</v>
      </c>
      <c r="AP88">
        <v>0</v>
      </c>
      <c r="AQ88">
        <v>19.824793650793652</v>
      </c>
      <c r="AR88">
        <v>5.5956757246376787</v>
      </c>
      <c r="AS88">
        <v>1.8226434730895036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695.38836908632538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280.63</v>
      </c>
      <c r="L89">
        <v>2.6901083366894882</v>
      </c>
      <c r="M89">
        <v>61.339999999999996</v>
      </c>
      <c r="N89">
        <v>50.165607983892144</v>
      </c>
      <c r="O89">
        <v>35.44</v>
      </c>
      <c r="P89">
        <v>19.79</v>
      </c>
      <c r="Q89">
        <v>2.4000000000000004</v>
      </c>
      <c r="R89">
        <v>9.8569874732661162</v>
      </c>
      <c r="S89">
        <v>6.253050268423622</v>
      </c>
      <c r="T89">
        <v>0</v>
      </c>
      <c r="U89">
        <v>60.9</v>
      </c>
      <c r="V89">
        <v>7.6399999999999979</v>
      </c>
      <c r="W89">
        <v>14.23</v>
      </c>
      <c r="X89">
        <v>62.64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29.197584000000003</v>
      </c>
      <c r="AH89">
        <v>0</v>
      </c>
      <c r="AI89">
        <v>0</v>
      </c>
      <c r="AJ89">
        <v>0</v>
      </c>
      <c r="AK89">
        <v>22.41020330969268</v>
      </c>
      <c r="AL89">
        <v>1.0071557659208261</v>
      </c>
      <c r="AM89">
        <v>0</v>
      </c>
      <c r="AN89">
        <v>0</v>
      </c>
      <c r="AO89">
        <v>0</v>
      </c>
      <c r="AP89">
        <v>0</v>
      </c>
      <c r="AQ89">
        <v>19.824793650793652</v>
      </c>
      <c r="AR89">
        <v>5.5956757246376787</v>
      </c>
      <c r="AS89">
        <v>1.8226434730895036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706.70836908632532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192.36675373920372</v>
      </c>
      <c r="L90">
        <v>2.6901083366894882</v>
      </c>
      <c r="M90">
        <v>61.339999999999996</v>
      </c>
      <c r="N90">
        <v>50.165607983892144</v>
      </c>
      <c r="O90">
        <v>35.44</v>
      </c>
      <c r="P90">
        <v>19.79</v>
      </c>
      <c r="Q90">
        <v>2.4000000000000004</v>
      </c>
      <c r="R90">
        <v>9.8569874732661162</v>
      </c>
      <c r="S90">
        <v>6.253050268423622</v>
      </c>
      <c r="T90">
        <v>0</v>
      </c>
      <c r="U90">
        <v>60.9</v>
      </c>
      <c r="V90">
        <v>7.6399999999999979</v>
      </c>
      <c r="W90">
        <v>14.23</v>
      </c>
      <c r="X90">
        <v>62.64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29.197584000000003</v>
      </c>
      <c r="AH90">
        <v>0</v>
      </c>
      <c r="AI90">
        <v>0</v>
      </c>
      <c r="AJ90">
        <v>0</v>
      </c>
      <c r="AK90">
        <v>22.41020330969268</v>
      </c>
      <c r="AL90">
        <v>1.0071557659208261</v>
      </c>
      <c r="AM90">
        <v>0</v>
      </c>
      <c r="AN90">
        <v>0</v>
      </c>
      <c r="AO90">
        <v>0</v>
      </c>
      <c r="AP90">
        <v>0</v>
      </c>
      <c r="AQ90">
        <v>19.824793650793652</v>
      </c>
      <c r="AR90">
        <v>5.5956757246376787</v>
      </c>
      <c r="AS90">
        <v>1.8226434730895036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618.4451228255291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192.36675373920372</v>
      </c>
      <c r="L91">
        <v>2.6998825780638431</v>
      </c>
      <c r="M91">
        <v>61.339999999999996</v>
      </c>
      <c r="N91">
        <v>50.165607983892144</v>
      </c>
      <c r="O91">
        <v>35.44</v>
      </c>
      <c r="P91">
        <v>19.79</v>
      </c>
      <c r="Q91">
        <v>4.3499999999999996</v>
      </c>
      <c r="R91">
        <v>17.46490522018081</v>
      </c>
      <c r="S91">
        <v>11.149999999999999</v>
      </c>
      <c r="T91">
        <v>0</v>
      </c>
      <c r="U91">
        <v>60.9</v>
      </c>
      <c r="V91">
        <v>7.7900000000000009</v>
      </c>
      <c r="W91">
        <v>14.23</v>
      </c>
      <c r="X91">
        <v>62.64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29.197584000000003</v>
      </c>
      <c r="AH91">
        <v>0</v>
      </c>
      <c r="AI91">
        <v>0</v>
      </c>
      <c r="AJ91">
        <v>0</v>
      </c>
      <c r="AK91">
        <v>22.41020330969268</v>
      </c>
      <c r="AL91">
        <v>1.0071557659208261</v>
      </c>
      <c r="AM91">
        <v>0</v>
      </c>
      <c r="AN91">
        <v>0</v>
      </c>
      <c r="AO91">
        <v>0</v>
      </c>
      <c r="AP91">
        <v>0</v>
      </c>
      <c r="AQ91">
        <v>19.824793650793652</v>
      </c>
      <c r="AR91">
        <v>0.46996648550724623</v>
      </c>
      <c r="AS91">
        <v>1.8226434730895036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627.9340553062641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192.36675373920372</v>
      </c>
      <c r="L92">
        <v>2.6998825780638431</v>
      </c>
      <c r="M92">
        <v>61.339999999999996</v>
      </c>
      <c r="N92">
        <v>50.165607983892144</v>
      </c>
      <c r="O92">
        <v>35.44</v>
      </c>
      <c r="P92">
        <v>19.79</v>
      </c>
      <c r="Q92">
        <v>4.3499999999999996</v>
      </c>
      <c r="R92">
        <v>17.904904694167854</v>
      </c>
      <c r="S92">
        <v>11.149999999999999</v>
      </c>
      <c r="T92">
        <v>0</v>
      </c>
      <c r="U92">
        <v>60.9</v>
      </c>
      <c r="V92">
        <v>7.635048606610499</v>
      </c>
      <c r="W92">
        <v>14.23</v>
      </c>
      <c r="X92">
        <v>62.64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29.197584000000003</v>
      </c>
      <c r="AH92">
        <v>0</v>
      </c>
      <c r="AI92">
        <v>0</v>
      </c>
      <c r="AJ92">
        <v>0</v>
      </c>
      <c r="AK92">
        <v>22.41020330969268</v>
      </c>
      <c r="AL92">
        <v>6.6696092943201357</v>
      </c>
      <c r="AM92">
        <v>0</v>
      </c>
      <c r="AN92">
        <v>0</v>
      </c>
      <c r="AO92">
        <v>0</v>
      </c>
      <c r="AP92">
        <v>0</v>
      </c>
      <c r="AQ92">
        <v>9.9123968253968258</v>
      </c>
      <c r="AR92">
        <v>0.46996648550724623</v>
      </c>
      <c r="AS92">
        <v>1.8226434730895036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623.9691600898642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192.36675373920372</v>
      </c>
      <c r="L93">
        <v>2.6998825780638431</v>
      </c>
      <c r="M93">
        <v>61.339999999999996</v>
      </c>
      <c r="N93">
        <v>50.165607983892144</v>
      </c>
      <c r="O93">
        <v>35.44</v>
      </c>
      <c r="P93">
        <v>19.79</v>
      </c>
      <c r="Q93">
        <v>4.3499999999999996</v>
      </c>
      <c r="R93">
        <v>17.904904694167854</v>
      </c>
      <c r="S93">
        <v>11.149999999999999</v>
      </c>
      <c r="T93">
        <v>0</v>
      </c>
      <c r="U93">
        <v>62.11</v>
      </c>
      <c r="V93">
        <v>7.635048606610499</v>
      </c>
      <c r="W93">
        <v>14.23</v>
      </c>
      <c r="X93">
        <v>62.64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29.197584000000003</v>
      </c>
      <c r="AH93">
        <v>0</v>
      </c>
      <c r="AI93">
        <v>0</v>
      </c>
      <c r="AJ93">
        <v>0</v>
      </c>
      <c r="AK93">
        <v>22.41020330969268</v>
      </c>
      <c r="AL93">
        <v>10.011874354561101</v>
      </c>
      <c r="AM93">
        <v>0</v>
      </c>
      <c r="AN93">
        <v>0</v>
      </c>
      <c r="AO93">
        <v>0</v>
      </c>
      <c r="AP93">
        <v>0</v>
      </c>
      <c r="AQ93">
        <v>9.9123968253968258</v>
      </c>
      <c r="AR93">
        <v>0.46996648550724623</v>
      </c>
      <c r="AS93">
        <v>1.8226434730895036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628.52142515010519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192.36675373920372</v>
      </c>
      <c r="L94">
        <v>2.6998825780638431</v>
      </c>
      <c r="M94">
        <v>61.339999999999996</v>
      </c>
      <c r="N94">
        <v>50.165607983892144</v>
      </c>
      <c r="O94">
        <v>35.44</v>
      </c>
      <c r="P94">
        <v>19.79</v>
      </c>
      <c r="Q94">
        <v>4.3499999999999996</v>
      </c>
      <c r="R94">
        <v>17.904904694167854</v>
      </c>
      <c r="S94">
        <v>11.149999999999999</v>
      </c>
      <c r="T94">
        <v>0</v>
      </c>
      <c r="U94">
        <v>62.11</v>
      </c>
      <c r="V94">
        <v>7.635048606610499</v>
      </c>
      <c r="W94">
        <v>14.23</v>
      </c>
      <c r="X94">
        <v>62.64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29.197584000000003</v>
      </c>
      <c r="AH94">
        <v>0</v>
      </c>
      <c r="AI94">
        <v>0</v>
      </c>
      <c r="AJ94">
        <v>0</v>
      </c>
      <c r="AK94">
        <v>22.41020330969268</v>
      </c>
      <c r="AL94">
        <v>10.011874354561101</v>
      </c>
      <c r="AM94">
        <v>0</v>
      </c>
      <c r="AN94">
        <v>0</v>
      </c>
      <c r="AO94">
        <v>0</v>
      </c>
      <c r="AP94">
        <v>0</v>
      </c>
      <c r="AQ94">
        <v>9.9123968253968258</v>
      </c>
      <c r="AR94">
        <v>0.46996648550724623</v>
      </c>
      <c r="AS94">
        <v>1.8226434730895036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628.52142515010519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192.36675373920372</v>
      </c>
      <c r="L95">
        <v>2.6998825780638431</v>
      </c>
      <c r="M95">
        <v>61.339999999999996</v>
      </c>
      <c r="N95">
        <v>50.165607983892144</v>
      </c>
      <c r="O95">
        <v>35.44</v>
      </c>
      <c r="P95">
        <v>19.79</v>
      </c>
      <c r="Q95">
        <v>4.3499999999999996</v>
      </c>
      <c r="R95">
        <v>17.904055758380352</v>
      </c>
      <c r="S95">
        <v>11.149999999999999</v>
      </c>
      <c r="T95">
        <v>0</v>
      </c>
      <c r="U95">
        <v>62.11</v>
      </c>
      <c r="V95">
        <v>7.635048606610499</v>
      </c>
      <c r="W95">
        <v>14.23</v>
      </c>
      <c r="X95">
        <v>62.64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5.9130375253549694</v>
      </c>
      <c r="AG95">
        <v>29.197584000000003</v>
      </c>
      <c r="AH95">
        <v>0</v>
      </c>
      <c r="AI95">
        <v>0</v>
      </c>
      <c r="AJ95">
        <v>0</v>
      </c>
      <c r="AK95">
        <v>22.41020330969268</v>
      </c>
      <c r="AL95">
        <v>10.011874354561101</v>
      </c>
      <c r="AM95">
        <v>0</v>
      </c>
      <c r="AN95">
        <v>0</v>
      </c>
      <c r="AO95">
        <v>0</v>
      </c>
      <c r="AP95">
        <v>0</v>
      </c>
      <c r="AQ95">
        <v>9.9123968253968258</v>
      </c>
      <c r="AR95">
        <v>0.46996648550724623</v>
      </c>
      <c r="AS95">
        <v>1.8226434730895036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621.55905463975296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192.36675373920372</v>
      </c>
      <c r="L96">
        <v>2.6998825780638431</v>
      </c>
      <c r="M96">
        <v>61.339999999999996</v>
      </c>
      <c r="N96">
        <v>50.165607983892144</v>
      </c>
      <c r="O96">
        <v>35.44</v>
      </c>
      <c r="P96">
        <v>19.79</v>
      </c>
      <c r="Q96">
        <v>4.3499999999999996</v>
      </c>
      <c r="R96">
        <v>17.904061671087533</v>
      </c>
      <c r="S96">
        <v>11.149999999999999</v>
      </c>
      <c r="T96">
        <v>0</v>
      </c>
      <c r="U96">
        <v>62.11</v>
      </c>
      <c r="V96">
        <v>7.635048606610499</v>
      </c>
      <c r="W96">
        <v>14.23</v>
      </c>
      <c r="X96">
        <v>62.64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5.9130375253549694</v>
      </c>
      <c r="AG96">
        <v>29.197584000000003</v>
      </c>
      <c r="AH96">
        <v>0</v>
      </c>
      <c r="AI96">
        <v>0</v>
      </c>
      <c r="AJ96">
        <v>0</v>
      </c>
      <c r="AK96">
        <v>22.41020330969268</v>
      </c>
      <c r="AL96">
        <v>10.011874354561101</v>
      </c>
      <c r="AM96">
        <v>0</v>
      </c>
      <c r="AN96">
        <v>0</v>
      </c>
      <c r="AO96">
        <v>0</v>
      </c>
      <c r="AP96">
        <v>0</v>
      </c>
      <c r="AQ96">
        <v>8.2765047619047625</v>
      </c>
      <c r="AR96">
        <v>0.46996648550724623</v>
      </c>
      <c r="AS96">
        <v>1.8226434730895036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619.92316848896814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192.36675373920372</v>
      </c>
      <c r="L97">
        <v>2.6998825780638431</v>
      </c>
      <c r="M97">
        <v>61.339999999999996</v>
      </c>
      <c r="N97">
        <v>50.165607983892144</v>
      </c>
      <c r="O97">
        <v>35.44</v>
      </c>
      <c r="P97">
        <v>19.79</v>
      </c>
      <c r="Q97">
        <v>4.3499999999999996</v>
      </c>
      <c r="R97">
        <v>17.904061671087533</v>
      </c>
      <c r="S97">
        <v>11.149999999999999</v>
      </c>
      <c r="T97">
        <v>0</v>
      </c>
      <c r="U97">
        <v>62.11</v>
      </c>
      <c r="V97">
        <v>7.635048606610499</v>
      </c>
      <c r="W97">
        <v>14.23</v>
      </c>
      <c r="X97">
        <v>62.64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5.9130375253549694</v>
      </c>
      <c r="AG97">
        <v>29.197584000000003</v>
      </c>
      <c r="AH97">
        <v>0</v>
      </c>
      <c r="AI97">
        <v>0</v>
      </c>
      <c r="AJ97">
        <v>0</v>
      </c>
      <c r="AK97">
        <v>22.41020330969268</v>
      </c>
      <c r="AL97">
        <v>10.011874354561101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2.3322635869565205</v>
      </c>
      <c r="AS97">
        <v>1.8226434730895036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613.50896082851261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192.36675373920372</v>
      </c>
      <c r="L98">
        <v>2.6998825780638431</v>
      </c>
      <c r="M98">
        <v>61.339999999999996</v>
      </c>
      <c r="N98">
        <v>50.165607983892144</v>
      </c>
      <c r="O98">
        <v>35.44</v>
      </c>
      <c r="P98">
        <v>19.79</v>
      </c>
      <c r="Q98">
        <v>2.5299999999999998</v>
      </c>
      <c r="R98">
        <v>10</v>
      </c>
      <c r="S98">
        <v>6.25</v>
      </c>
      <c r="T98">
        <v>0</v>
      </c>
      <c r="U98">
        <v>62.11</v>
      </c>
      <c r="V98">
        <v>4.6162771958098308</v>
      </c>
      <c r="W98">
        <v>14.23</v>
      </c>
      <c r="X98">
        <v>62.64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5.9130375253549694</v>
      </c>
      <c r="AG98">
        <v>29.197584000000003</v>
      </c>
      <c r="AH98">
        <v>0</v>
      </c>
      <c r="AI98">
        <v>0</v>
      </c>
      <c r="AJ98">
        <v>0</v>
      </c>
      <c r="AK98">
        <v>22.41020330969268</v>
      </c>
      <c r="AL98">
        <v>10.011874354561101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2.3322635869565205</v>
      </c>
      <c r="AS98">
        <v>1.8226434730895036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595.86612774662433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7.2421317327407815</v>
      </c>
      <c r="L99">
        <f t="shared" si="2"/>
        <v>9.3925450286728301E-2</v>
      </c>
      <c r="M99">
        <f t="shared" si="2"/>
        <v>1.4031675000000008</v>
      </c>
      <c r="N99">
        <f t="shared" si="2"/>
        <v>1.1487593556858973</v>
      </c>
      <c r="O99">
        <f t="shared" si="2"/>
        <v>0.81024000000000052</v>
      </c>
      <c r="P99">
        <f t="shared" si="2"/>
        <v>0.4032099999999994</v>
      </c>
      <c r="Q99">
        <f t="shared" si="2"/>
        <v>7.9516605899392856E-2</v>
      </c>
      <c r="R99">
        <f t="shared" si="2"/>
        <v>0.33209269665241348</v>
      </c>
      <c r="S99">
        <f t="shared" si="2"/>
        <v>0.20593117860337287</v>
      </c>
      <c r="T99">
        <f t="shared" si="2"/>
        <v>0</v>
      </c>
      <c r="U99">
        <f t="shared" si="2"/>
        <v>1.2861664624963358</v>
      </c>
      <c r="V99">
        <f t="shared" si="2"/>
        <v>0.16299291546745989</v>
      </c>
      <c r="W99">
        <f t="shared" si="2"/>
        <v>0.28471742835538366</v>
      </c>
      <c r="X99">
        <f t="shared" si="2"/>
        <v>1.2615311404724592</v>
      </c>
      <c r="Y99">
        <f t="shared" si="2"/>
        <v>0</v>
      </c>
      <c r="Z99">
        <f t="shared" si="2"/>
        <v>2.4337260454545449E-2</v>
      </c>
      <c r="AA99">
        <f t="shared" si="2"/>
        <v>3.5618012658227852E-2</v>
      </c>
      <c r="AB99">
        <f t="shared" si="2"/>
        <v>7.1379934358589636E-2</v>
      </c>
      <c r="AC99">
        <f t="shared" si="2"/>
        <v>5.1155702057483862E-2</v>
      </c>
      <c r="AD99">
        <f t="shared" si="2"/>
        <v>3.4904234670704019E-2</v>
      </c>
      <c r="AE99">
        <f t="shared" si="2"/>
        <v>0.12529201589704764</v>
      </c>
      <c r="AF99">
        <f t="shared" si="2"/>
        <v>0.26773131719066934</v>
      </c>
      <c r="AG99">
        <f t="shared" si="2"/>
        <v>0.70074201600000008</v>
      </c>
      <c r="AH99">
        <f t="shared" si="2"/>
        <v>0.23370026546990494</v>
      </c>
      <c r="AI99">
        <f t="shared" si="2"/>
        <v>2.0775198546739981E-2</v>
      </c>
      <c r="AJ99">
        <f t="shared" si="2"/>
        <v>0</v>
      </c>
      <c r="AK99">
        <f t="shared" si="2"/>
        <v>0.53784487943262382</v>
      </c>
      <c r="AL99">
        <f t="shared" si="2"/>
        <v>6.8760762263339076E-2</v>
      </c>
      <c r="AM99">
        <f t="shared" si="2"/>
        <v>1.0135807951987996E-2</v>
      </c>
      <c r="AN99">
        <f t="shared" si="2"/>
        <v>0</v>
      </c>
      <c r="AO99">
        <f t="shared" si="2"/>
        <v>0</v>
      </c>
      <c r="AP99">
        <f t="shared" si="2"/>
        <v>7.7211360000000052E-3</v>
      </c>
      <c r="AQ99">
        <f t="shared" si="2"/>
        <v>0.45993867857142889</v>
      </c>
      <c r="AR99">
        <f t="shared" si="2"/>
        <v>5.5555968070652127E-2</v>
      </c>
      <c r="AS99">
        <f t="shared" si="2"/>
        <v>5.1912399643175719E-2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17.471888055897349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87.523295304793109</v>
      </c>
      <c r="L3">
        <v>22.170964248434242</v>
      </c>
      <c r="M3">
        <v>0</v>
      </c>
      <c r="N3">
        <v>29.007460386938632</v>
      </c>
      <c r="O3">
        <v>23.77</v>
      </c>
      <c r="P3">
        <v>49.65</v>
      </c>
      <c r="Q3">
        <v>1.5</v>
      </c>
      <c r="R3">
        <v>5.77</v>
      </c>
      <c r="S3">
        <v>3.8500000000000005</v>
      </c>
      <c r="T3">
        <v>0</v>
      </c>
      <c r="U3">
        <v>256.13</v>
      </c>
      <c r="V3">
        <v>2.8800000000000008</v>
      </c>
      <c r="W3">
        <v>4.8066827586206893</v>
      </c>
      <c r="X3">
        <v>17.311399240158433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12.958034672970847</v>
      </c>
      <c r="AL3">
        <v>0.34284423407917397</v>
      </c>
      <c r="AM3">
        <v>0</v>
      </c>
      <c r="AN3">
        <v>0</v>
      </c>
      <c r="AO3">
        <v>0</v>
      </c>
      <c r="AP3">
        <v>0</v>
      </c>
      <c r="AQ3">
        <v>0</v>
      </c>
      <c r="AR3">
        <v>0.27176449275362319</v>
      </c>
      <c r="AS3">
        <v>1.0541592328278324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518.99660457157665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87.523295304793109</v>
      </c>
      <c r="L4">
        <v>22.170964248434242</v>
      </c>
      <c r="M4">
        <v>0</v>
      </c>
      <c r="N4">
        <v>29.007460386938632</v>
      </c>
      <c r="O4">
        <v>23.77</v>
      </c>
      <c r="P4">
        <v>49.65</v>
      </c>
      <c r="Q4">
        <v>1.5</v>
      </c>
      <c r="R4">
        <v>5.77</v>
      </c>
      <c r="S4">
        <v>3.8500000000000005</v>
      </c>
      <c r="T4">
        <v>0</v>
      </c>
      <c r="U4">
        <v>256.54209691331403</v>
      </c>
      <c r="V4">
        <v>2.8800000000000008</v>
      </c>
      <c r="W4">
        <v>4.8066827586206893</v>
      </c>
      <c r="X4">
        <v>17.311399240158433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12.958034672970847</v>
      </c>
      <c r="AL4">
        <v>0.34284423407917397</v>
      </c>
      <c r="AM4">
        <v>0</v>
      </c>
      <c r="AN4">
        <v>0</v>
      </c>
      <c r="AO4">
        <v>0</v>
      </c>
      <c r="AP4">
        <v>0</v>
      </c>
      <c r="AQ4">
        <v>0</v>
      </c>
      <c r="AR4">
        <v>0.27176449275362319</v>
      </c>
      <c r="AS4">
        <v>1.0541592328278324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519.40870148489068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87.523295304793109</v>
      </c>
      <c r="L5">
        <v>22.170964248434242</v>
      </c>
      <c r="M5">
        <v>0</v>
      </c>
      <c r="N5">
        <v>29.007460386938632</v>
      </c>
      <c r="O5">
        <v>23.77</v>
      </c>
      <c r="P5">
        <v>50.11</v>
      </c>
      <c r="Q5">
        <v>1.5</v>
      </c>
      <c r="R5">
        <v>5.77</v>
      </c>
      <c r="S5">
        <v>3.8500000000000005</v>
      </c>
      <c r="T5">
        <v>0</v>
      </c>
      <c r="U5">
        <v>256.54209691331403</v>
      </c>
      <c r="V5">
        <v>2.8875000000000006</v>
      </c>
      <c r="W5">
        <v>4.8079032258064514</v>
      </c>
      <c r="X5">
        <v>17.310000000000002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12.958034672970847</v>
      </c>
      <c r="AL5">
        <v>0.34284423407917397</v>
      </c>
      <c r="AM5">
        <v>0</v>
      </c>
      <c r="AN5">
        <v>0</v>
      </c>
      <c r="AO5">
        <v>0</v>
      </c>
      <c r="AP5">
        <v>0</v>
      </c>
      <c r="AQ5">
        <v>0</v>
      </c>
      <c r="AR5">
        <v>0.27176449275362319</v>
      </c>
      <c r="AS5">
        <v>1.0541592328278324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519.87602271191793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87.523295304793109</v>
      </c>
      <c r="L6">
        <v>22.170964248434242</v>
      </c>
      <c r="M6">
        <v>0</v>
      </c>
      <c r="N6">
        <v>29.007460386938632</v>
      </c>
      <c r="O6">
        <v>23.77</v>
      </c>
      <c r="P6">
        <v>49.65</v>
      </c>
      <c r="Q6">
        <v>1.5</v>
      </c>
      <c r="R6">
        <v>5.77</v>
      </c>
      <c r="S6">
        <v>3.8500000000000005</v>
      </c>
      <c r="T6">
        <v>0</v>
      </c>
      <c r="U6">
        <v>256.54209691331403</v>
      </c>
      <c r="V6">
        <v>2.8875000000000006</v>
      </c>
      <c r="W6">
        <v>4.8079032258064514</v>
      </c>
      <c r="X6">
        <v>17.310000000000002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12.958034672970847</v>
      </c>
      <c r="AL6">
        <v>0.34284423407917397</v>
      </c>
      <c r="AM6">
        <v>0</v>
      </c>
      <c r="AN6">
        <v>0</v>
      </c>
      <c r="AO6">
        <v>0</v>
      </c>
      <c r="AP6">
        <v>0</v>
      </c>
      <c r="AQ6">
        <v>0</v>
      </c>
      <c r="AR6">
        <v>0.27176449275362319</v>
      </c>
      <c r="AS6">
        <v>1.0541592328278324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519.416022711918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87.523295304793109</v>
      </c>
      <c r="L7">
        <v>22.170964248434242</v>
      </c>
      <c r="M7">
        <v>0</v>
      </c>
      <c r="N7">
        <v>29.007460386938632</v>
      </c>
      <c r="O7">
        <v>23.77</v>
      </c>
      <c r="P7">
        <v>49.65</v>
      </c>
      <c r="Q7">
        <v>1.5</v>
      </c>
      <c r="R7">
        <v>5.77</v>
      </c>
      <c r="S7">
        <v>3.8500000000000005</v>
      </c>
      <c r="T7">
        <v>0</v>
      </c>
      <c r="U7">
        <v>256.54209691331403</v>
      </c>
      <c r="V7">
        <v>2.8875000000000006</v>
      </c>
      <c r="W7">
        <v>4.8079032258064514</v>
      </c>
      <c r="X7">
        <v>17.310000000000002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12.958034672970847</v>
      </c>
      <c r="AL7">
        <v>0.34284423407917397</v>
      </c>
      <c r="AM7">
        <v>0</v>
      </c>
      <c r="AN7">
        <v>0</v>
      </c>
      <c r="AO7">
        <v>0</v>
      </c>
      <c r="AP7">
        <v>0</v>
      </c>
      <c r="AQ7">
        <v>0</v>
      </c>
      <c r="AR7">
        <v>0.27176449275362319</v>
      </c>
      <c r="AS7">
        <v>1.0541592328278324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519.416022711918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87.523295304793109</v>
      </c>
      <c r="L8">
        <v>22.170964248434242</v>
      </c>
      <c r="M8">
        <v>0</v>
      </c>
      <c r="N8">
        <v>29.007460386938632</v>
      </c>
      <c r="O8">
        <v>23.77</v>
      </c>
      <c r="P8">
        <v>49.65</v>
      </c>
      <c r="Q8">
        <v>1.5</v>
      </c>
      <c r="R8">
        <v>5.77</v>
      </c>
      <c r="S8">
        <v>3.8500000000000005</v>
      </c>
      <c r="T8">
        <v>0</v>
      </c>
      <c r="U8">
        <v>256.54209691331403</v>
      </c>
      <c r="V8">
        <v>2.8875000000000006</v>
      </c>
      <c r="W8">
        <v>4.8079032258064514</v>
      </c>
      <c r="X8">
        <v>17.310000000000002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12.958034672970847</v>
      </c>
      <c r="AL8">
        <v>0.34284423407917397</v>
      </c>
      <c r="AM8">
        <v>0</v>
      </c>
      <c r="AN8">
        <v>0</v>
      </c>
      <c r="AO8">
        <v>0</v>
      </c>
      <c r="AP8">
        <v>0</v>
      </c>
      <c r="AQ8">
        <v>0</v>
      </c>
      <c r="AR8">
        <v>0.27176449275362319</v>
      </c>
      <c r="AS8">
        <v>1.0541592328278324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519.416022711918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87.523295304793109</v>
      </c>
      <c r="L9">
        <v>22.170964248434242</v>
      </c>
      <c r="M9">
        <v>0</v>
      </c>
      <c r="N9">
        <v>29.007460386938632</v>
      </c>
      <c r="O9">
        <v>24.310000000000002</v>
      </c>
      <c r="P9">
        <v>49.65</v>
      </c>
      <c r="Q9">
        <v>1.5</v>
      </c>
      <c r="R9">
        <v>5.77</v>
      </c>
      <c r="S9">
        <v>3.8500000000000005</v>
      </c>
      <c r="T9">
        <v>0</v>
      </c>
      <c r="U9">
        <v>256.54209691331403</v>
      </c>
      <c r="V9">
        <v>2.8875000000000006</v>
      </c>
      <c r="W9">
        <v>4.8079032258064514</v>
      </c>
      <c r="X9">
        <v>17.310000000000002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12.958034672970847</v>
      </c>
      <c r="AL9">
        <v>0.34284423407917397</v>
      </c>
      <c r="AM9">
        <v>0</v>
      </c>
      <c r="AN9">
        <v>0</v>
      </c>
      <c r="AO9">
        <v>0</v>
      </c>
      <c r="AP9">
        <v>0</v>
      </c>
      <c r="AQ9">
        <v>0</v>
      </c>
      <c r="AR9">
        <v>0.27176449275362319</v>
      </c>
      <c r="AS9">
        <v>1.0541592328278324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519.95602271191797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87.523295304793109</v>
      </c>
      <c r="L10">
        <v>22.170964248434242</v>
      </c>
      <c r="M10">
        <v>0</v>
      </c>
      <c r="N10">
        <v>29.007460386938632</v>
      </c>
      <c r="O10">
        <v>24.36</v>
      </c>
      <c r="P10">
        <v>49.65</v>
      </c>
      <c r="Q10">
        <v>1.5</v>
      </c>
      <c r="R10">
        <v>5.77</v>
      </c>
      <c r="S10">
        <v>3.8500000000000005</v>
      </c>
      <c r="T10">
        <v>0</v>
      </c>
      <c r="U10">
        <v>256.54209691331403</v>
      </c>
      <c r="V10">
        <v>2.8875000000000006</v>
      </c>
      <c r="W10">
        <v>4.8079032258064514</v>
      </c>
      <c r="X10">
        <v>17.310000000000002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12.958034672970847</v>
      </c>
      <c r="AL10">
        <v>0.34284423407917397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0.27176449275362319</v>
      </c>
      <c r="AS10">
        <v>1.0541592328278324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520.00602271191792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87.523295304793109</v>
      </c>
      <c r="L11">
        <v>22.170964248434242</v>
      </c>
      <c r="M11">
        <v>0</v>
      </c>
      <c r="N11">
        <v>29.007460386938632</v>
      </c>
      <c r="O11">
        <v>24.36</v>
      </c>
      <c r="P11">
        <v>48.509999999999991</v>
      </c>
      <c r="Q11">
        <v>1.5</v>
      </c>
      <c r="R11">
        <v>5.77</v>
      </c>
      <c r="S11">
        <v>3.8500000000000005</v>
      </c>
      <c r="T11">
        <v>0</v>
      </c>
      <c r="U11">
        <v>256.54209691331403</v>
      </c>
      <c r="V11">
        <v>2.8875000000000006</v>
      </c>
      <c r="W11">
        <v>4.8079032258064514</v>
      </c>
      <c r="X11">
        <v>17.310000000000002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12.958034672970847</v>
      </c>
      <c r="AL11">
        <v>0.34284423407917397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0.27176449275362319</v>
      </c>
      <c r="AS11">
        <v>1.0541592328278324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518.86602271191794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87.523295304793109</v>
      </c>
      <c r="L12">
        <v>22.170964248434242</v>
      </c>
      <c r="M12">
        <v>0</v>
      </c>
      <c r="N12">
        <v>29.007460386938632</v>
      </c>
      <c r="O12">
        <v>24.36</v>
      </c>
      <c r="P12">
        <v>48.509999999999991</v>
      </c>
      <c r="Q12">
        <v>1.5</v>
      </c>
      <c r="R12">
        <v>5.77</v>
      </c>
      <c r="S12">
        <v>3.8500000000000005</v>
      </c>
      <c r="T12">
        <v>0</v>
      </c>
      <c r="U12">
        <v>256.54209691331403</v>
      </c>
      <c r="V12">
        <v>2.8875000000000006</v>
      </c>
      <c r="W12">
        <v>4.8079032258064514</v>
      </c>
      <c r="X12">
        <v>17.310000000000002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12.958034672970847</v>
      </c>
      <c r="AL12">
        <v>0.34284423407917397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0.27176449275362319</v>
      </c>
      <c r="AS12">
        <v>1.0541592328278324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518.86602271191794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87.523295304793109</v>
      </c>
      <c r="L13">
        <v>22.170964248434242</v>
      </c>
      <c r="M13">
        <v>0</v>
      </c>
      <c r="N13">
        <v>29.007460386938632</v>
      </c>
      <c r="O13">
        <v>24.009999999999998</v>
      </c>
      <c r="P13">
        <v>48.509999999999991</v>
      </c>
      <c r="Q13">
        <v>1.5</v>
      </c>
      <c r="R13">
        <v>5.77</v>
      </c>
      <c r="S13">
        <v>3.8500000000000005</v>
      </c>
      <c r="T13">
        <v>0</v>
      </c>
      <c r="U13">
        <v>256.54209691331403</v>
      </c>
      <c r="V13">
        <v>2.8875000000000006</v>
      </c>
      <c r="W13">
        <v>4.8079032258064514</v>
      </c>
      <c r="X13">
        <v>17.310000000000002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12.958034672970847</v>
      </c>
      <c r="AL13">
        <v>0.34284423407917397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0.27176449275362319</v>
      </c>
      <c r="AS13">
        <v>1.0541592328278324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518.51602271191791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87.523295304793109</v>
      </c>
      <c r="L14">
        <v>22.170964248434242</v>
      </c>
      <c r="M14">
        <v>0</v>
      </c>
      <c r="N14">
        <v>29.007460386938632</v>
      </c>
      <c r="O14">
        <v>24.009999999999998</v>
      </c>
      <c r="P14">
        <v>48.509999999999991</v>
      </c>
      <c r="Q14">
        <v>1.5</v>
      </c>
      <c r="R14">
        <v>5.77</v>
      </c>
      <c r="S14">
        <v>3.8500000000000005</v>
      </c>
      <c r="T14">
        <v>0</v>
      </c>
      <c r="U14">
        <v>256.54209691331403</v>
      </c>
      <c r="V14">
        <v>2.8875000000000006</v>
      </c>
      <c r="W14">
        <v>4.8079032258064514</v>
      </c>
      <c r="X14">
        <v>17.310000000000002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12.958034672970847</v>
      </c>
      <c r="AL14">
        <v>0.34284423407917397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0.27176449275362319</v>
      </c>
      <c r="AS14">
        <v>1.0541592328278324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518.51602271191791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87.523295304793109</v>
      </c>
      <c r="L15">
        <v>22.170964248434242</v>
      </c>
      <c r="M15">
        <v>0</v>
      </c>
      <c r="N15">
        <v>29.007460386938632</v>
      </c>
      <c r="O15">
        <v>24.009999999999998</v>
      </c>
      <c r="P15">
        <v>48.509999999999991</v>
      </c>
      <c r="Q15">
        <v>1.5</v>
      </c>
      <c r="R15">
        <v>5.77</v>
      </c>
      <c r="S15">
        <v>3.8500000000000005</v>
      </c>
      <c r="T15">
        <v>0</v>
      </c>
      <c r="U15">
        <v>256.54209691331403</v>
      </c>
      <c r="V15">
        <v>2.8875000000000006</v>
      </c>
      <c r="W15">
        <v>4.8079032258064514</v>
      </c>
      <c r="X15">
        <v>17.310000000000002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12.958034672970847</v>
      </c>
      <c r="AL15">
        <v>0.34284423407917397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0.27176449275362319</v>
      </c>
      <c r="AS15">
        <v>1.0541592328278324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518.51602271191791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87.523295304793109</v>
      </c>
      <c r="L16">
        <v>22.170964248434242</v>
      </c>
      <c r="M16">
        <v>0</v>
      </c>
      <c r="N16">
        <v>29.007460386938632</v>
      </c>
      <c r="O16">
        <v>24.009999999999998</v>
      </c>
      <c r="P16">
        <v>48.509999999999991</v>
      </c>
      <c r="Q16">
        <v>1.5</v>
      </c>
      <c r="R16">
        <v>5.77</v>
      </c>
      <c r="S16">
        <v>3.8500000000000005</v>
      </c>
      <c r="T16">
        <v>0</v>
      </c>
      <c r="U16">
        <v>256.54209691331403</v>
      </c>
      <c r="V16">
        <v>2.8875000000000006</v>
      </c>
      <c r="W16">
        <v>4.8079032258064514</v>
      </c>
      <c r="X16">
        <v>17.310000000000002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12.958034672970847</v>
      </c>
      <c r="AL16">
        <v>0.34284423407917397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0.27176449275362319</v>
      </c>
      <c r="AS16">
        <v>1.0541592328278324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518.51602271191791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87.523295304793109</v>
      </c>
      <c r="L17">
        <v>22.170964248434242</v>
      </c>
      <c r="M17">
        <v>0</v>
      </c>
      <c r="N17">
        <v>29.007460386938632</v>
      </c>
      <c r="O17">
        <v>23.78</v>
      </c>
      <c r="P17">
        <v>46.660000000000004</v>
      </c>
      <c r="Q17">
        <v>1.5</v>
      </c>
      <c r="R17">
        <v>5.77</v>
      </c>
      <c r="S17">
        <v>3.8500000000000005</v>
      </c>
      <c r="T17">
        <v>0</v>
      </c>
      <c r="U17">
        <v>256.54209691331403</v>
      </c>
      <c r="V17">
        <v>2.8875000000000006</v>
      </c>
      <c r="W17">
        <v>4.8079032258064514</v>
      </c>
      <c r="X17">
        <v>17.310000000000002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12.958034672970847</v>
      </c>
      <c r="AL17">
        <v>0.34284423407917397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0.27176449275362319</v>
      </c>
      <c r="AS17">
        <v>1.0541592328278324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516.43602271191799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87.523295304793109</v>
      </c>
      <c r="L18">
        <v>22.170964248434242</v>
      </c>
      <c r="M18">
        <v>0</v>
      </c>
      <c r="N18">
        <v>29.007460386938632</v>
      </c>
      <c r="O18">
        <v>23.78</v>
      </c>
      <c r="P18">
        <v>46.660000000000004</v>
      </c>
      <c r="Q18">
        <v>1.5</v>
      </c>
      <c r="R18">
        <v>5.77</v>
      </c>
      <c r="S18">
        <v>3.8500000000000005</v>
      </c>
      <c r="T18">
        <v>0</v>
      </c>
      <c r="U18">
        <v>256.54209691331403</v>
      </c>
      <c r="V18">
        <v>2.8875000000000006</v>
      </c>
      <c r="W18">
        <v>4.8079032258064514</v>
      </c>
      <c r="X18">
        <v>17.310000000000002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12.958034672970847</v>
      </c>
      <c r="AL18">
        <v>0.34284423407917397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0.27176449275362319</v>
      </c>
      <c r="AS18">
        <v>1.0541592328278324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516.43602271191799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87.523295304793109</v>
      </c>
      <c r="L19">
        <v>22.170964248434242</v>
      </c>
      <c r="M19">
        <v>0</v>
      </c>
      <c r="N19">
        <v>29.007460386938632</v>
      </c>
      <c r="O19">
        <v>23.78</v>
      </c>
      <c r="P19">
        <v>46.660000000000004</v>
      </c>
      <c r="Q19">
        <v>1.5</v>
      </c>
      <c r="R19">
        <v>5.77</v>
      </c>
      <c r="S19">
        <v>3.8500000000000005</v>
      </c>
      <c r="T19">
        <v>0</v>
      </c>
      <c r="U19">
        <v>256.54209691331403</v>
      </c>
      <c r="V19">
        <v>2.8875000000000006</v>
      </c>
      <c r="W19">
        <v>4.8079032258064514</v>
      </c>
      <c r="X19">
        <v>17.310000000000002</v>
      </c>
      <c r="Y19">
        <v>0</v>
      </c>
      <c r="Z19">
        <v>0.53847999999999996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12.958034672970847</v>
      </c>
      <c r="AL19">
        <v>0.34284423407917397</v>
      </c>
      <c r="AM19">
        <v>0</v>
      </c>
      <c r="AN19">
        <v>0</v>
      </c>
      <c r="AO19">
        <v>0</v>
      </c>
      <c r="AP19">
        <v>1.4071600000000004</v>
      </c>
      <c r="AQ19">
        <v>0</v>
      </c>
      <c r="AR19">
        <v>0.27176449275362319</v>
      </c>
      <c r="AS19">
        <v>1.0541592328278324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518.3816627119179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87.523295304793109</v>
      </c>
      <c r="L20">
        <v>22.170964248434242</v>
      </c>
      <c r="M20">
        <v>0</v>
      </c>
      <c r="N20">
        <v>29.007460386938632</v>
      </c>
      <c r="O20">
        <v>23.78</v>
      </c>
      <c r="P20">
        <v>46.660000000000004</v>
      </c>
      <c r="Q20">
        <v>1.5</v>
      </c>
      <c r="R20">
        <v>5.77</v>
      </c>
      <c r="S20">
        <v>3.8500000000000005</v>
      </c>
      <c r="T20">
        <v>0</v>
      </c>
      <c r="U20">
        <v>256.54209691331403</v>
      </c>
      <c r="V20">
        <v>2.8875000000000006</v>
      </c>
      <c r="W20">
        <v>4.8079032258064514</v>
      </c>
      <c r="X20">
        <v>17.310000000000002</v>
      </c>
      <c r="Y20">
        <v>0</v>
      </c>
      <c r="Z20">
        <v>1.5925799999999999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12.958034672970847</v>
      </c>
      <c r="AL20">
        <v>0.34284423407917397</v>
      </c>
      <c r="AM20">
        <v>0</v>
      </c>
      <c r="AN20">
        <v>0</v>
      </c>
      <c r="AO20">
        <v>0</v>
      </c>
      <c r="AP20">
        <v>1.4071600000000004</v>
      </c>
      <c r="AQ20">
        <v>0</v>
      </c>
      <c r="AR20">
        <v>0.27176449275362319</v>
      </c>
      <c r="AS20">
        <v>1.0541592328278324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519.43576271191796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87.523295304793109</v>
      </c>
      <c r="L21">
        <v>22.170964248434242</v>
      </c>
      <c r="M21">
        <v>0</v>
      </c>
      <c r="N21">
        <v>29.007460386938632</v>
      </c>
      <c r="O21">
        <v>23.78</v>
      </c>
      <c r="P21">
        <v>46.660000000000004</v>
      </c>
      <c r="Q21">
        <v>1.5</v>
      </c>
      <c r="R21">
        <v>5.77</v>
      </c>
      <c r="S21">
        <v>3.8500000000000005</v>
      </c>
      <c r="T21">
        <v>0</v>
      </c>
      <c r="U21">
        <v>256.54209691331403</v>
      </c>
      <c r="V21">
        <v>2.8875000000000006</v>
      </c>
      <c r="W21">
        <v>4.8079032258064514</v>
      </c>
      <c r="X21">
        <v>17.310000000000002</v>
      </c>
      <c r="Y21">
        <v>0</v>
      </c>
      <c r="Z21">
        <v>1.5925799999999999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12.958034672970847</v>
      </c>
      <c r="AL21">
        <v>0.34284423407917397</v>
      </c>
      <c r="AM21">
        <v>0</v>
      </c>
      <c r="AN21">
        <v>0</v>
      </c>
      <c r="AO21">
        <v>0</v>
      </c>
      <c r="AP21">
        <v>1.4071600000000004</v>
      </c>
      <c r="AQ21">
        <v>0</v>
      </c>
      <c r="AR21">
        <v>0.27176449275362319</v>
      </c>
      <c r="AS21">
        <v>1.0541592328278324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519.43576271191796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91.000000000000014</v>
      </c>
      <c r="L22">
        <v>22.170964248434242</v>
      </c>
      <c r="M22">
        <v>0</v>
      </c>
      <c r="N22">
        <v>29.007460386938632</v>
      </c>
      <c r="O22">
        <v>23.78</v>
      </c>
      <c r="P22">
        <v>46.660000000000004</v>
      </c>
      <c r="Q22">
        <v>1.5</v>
      </c>
      <c r="R22">
        <v>5.77</v>
      </c>
      <c r="S22">
        <v>3.8500000000000005</v>
      </c>
      <c r="T22">
        <v>0</v>
      </c>
      <c r="U22">
        <v>256.54209691331403</v>
      </c>
      <c r="V22">
        <v>2.8875000000000006</v>
      </c>
      <c r="W22">
        <v>4.8079032258064514</v>
      </c>
      <c r="X22">
        <v>17.310000000000002</v>
      </c>
      <c r="Y22">
        <v>0</v>
      </c>
      <c r="Z22">
        <v>1.5925799999999999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12.958034672970847</v>
      </c>
      <c r="AL22">
        <v>0.34284423407917397</v>
      </c>
      <c r="AM22">
        <v>0</v>
      </c>
      <c r="AN22">
        <v>0</v>
      </c>
      <c r="AO22">
        <v>0</v>
      </c>
      <c r="AP22">
        <v>1.4071600000000004</v>
      </c>
      <c r="AQ22">
        <v>0</v>
      </c>
      <c r="AR22">
        <v>0.27176449275362319</v>
      </c>
      <c r="AS22">
        <v>1.0541592328278324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522.91246740712484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91</v>
      </c>
      <c r="L23">
        <v>22.119999999999997</v>
      </c>
      <c r="M23">
        <v>0</v>
      </c>
      <c r="N23">
        <v>29.007460386938632</v>
      </c>
      <c r="O23">
        <v>23.78</v>
      </c>
      <c r="P23">
        <v>46.660000000000004</v>
      </c>
      <c r="Q23">
        <v>1.4400000000000002</v>
      </c>
      <c r="R23">
        <v>5.1084051186017483</v>
      </c>
      <c r="S23">
        <v>3.28</v>
      </c>
      <c r="T23">
        <v>0</v>
      </c>
      <c r="U23">
        <v>256.54209691331403</v>
      </c>
      <c r="V23">
        <v>2.9500000000000006</v>
      </c>
      <c r="W23">
        <v>8.2300000000000022</v>
      </c>
      <c r="X23">
        <v>36.229999999999997</v>
      </c>
      <c r="Y23">
        <v>0</v>
      </c>
      <c r="Z23">
        <v>1.5925799999999999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12.958034672970847</v>
      </c>
      <c r="AL23">
        <v>0.34284423407917397</v>
      </c>
      <c r="AM23">
        <v>0</v>
      </c>
      <c r="AN23">
        <v>0</v>
      </c>
      <c r="AO23">
        <v>0</v>
      </c>
      <c r="AP23">
        <v>1.4071600000000004</v>
      </c>
      <c r="AQ23">
        <v>0</v>
      </c>
      <c r="AR23">
        <v>0.27176449275362319</v>
      </c>
      <c r="AS23">
        <v>1.0541592328278324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543.97450505148583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91</v>
      </c>
      <c r="L24">
        <v>22.12</v>
      </c>
      <c r="M24">
        <v>0</v>
      </c>
      <c r="N24">
        <v>29.007460386938632</v>
      </c>
      <c r="O24">
        <v>23.78</v>
      </c>
      <c r="P24">
        <v>46.660000000000004</v>
      </c>
      <c r="Q24">
        <v>1.4400000000000002</v>
      </c>
      <c r="R24">
        <v>5.7684056369162748</v>
      </c>
      <c r="S24">
        <v>3.85</v>
      </c>
      <c r="T24">
        <v>0</v>
      </c>
      <c r="U24">
        <v>256.54209691331403</v>
      </c>
      <c r="V24">
        <v>2.9500000000000006</v>
      </c>
      <c r="W24">
        <v>8.2300000000000022</v>
      </c>
      <c r="X24">
        <v>36.229999999999997</v>
      </c>
      <c r="Y24">
        <v>0</v>
      </c>
      <c r="Z24">
        <v>1.5925799999999999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12.958034672970847</v>
      </c>
      <c r="AL24">
        <v>0.34284423407917397</v>
      </c>
      <c r="AM24">
        <v>0</v>
      </c>
      <c r="AN24">
        <v>0</v>
      </c>
      <c r="AO24">
        <v>0</v>
      </c>
      <c r="AP24">
        <v>1.4071600000000004</v>
      </c>
      <c r="AQ24">
        <v>0</v>
      </c>
      <c r="AR24">
        <v>0.27176449275362319</v>
      </c>
      <c r="AS24">
        <v>1.0541592328278324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545.20450556980029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91</v>
      </c>
      <c r="L25">
        <v>20.27</v>
      </c>
      <c r="M25">
        <v>0</v>
      </c>
      <c r="N25">
        <v>29.007460386938632</v>
      </c>
      <c r="O25">
        <v>23.78</v>
      </c>
      <c r="P25">
        <v>46.660000000000004</v>
      </c>
      <c r="Q25">
        <v>1.4400000000000002</v>
      </c>
      <c r="R25">
        <v>5.7684056369162748</v>
      </c>
      <c r="S25">
        <v>3.85</v>
      </c>
      <c r="T25">
        <v>0</v>
      </c>
      <c r="U25">
        <v>254.77</v>
      </c>
      <c r="V25">
        <v>2.9500000000000006</v>
      </c>
      <c r="W25">
        <v>8.2300000000000022</v>
      </c>
      <c r="X25">
        <v>36.229999999999997</v>
      </c>
      <c r="Y25">
        <v>0</v>
      </c>
      <c r="Z25">
        <v>1.5925799999999999</v>
      </c>
      <c r="AA25">
        <v>0</v>
      </c>
      <c r="AB25">
        <v>0</v>
      </c>
      <c r="AC25">
        <v>2.3644212344903406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12.958034672970847</v>
      </c>
      <c r="AL25">
        <v>0.34284423407917397</v>
      </c>
      <c r="AM25">
        <v>0</v>
      </c>
      <c r="AN25">
        <v>0</v>
      </c>
      <c r="AO25">
        <v>0</v>
      </c>
      <c r="AP25">
        <v>1.4071600000000004</v>
      </c>
      <c r="AQ25">
        <v>0</v>
      </c>
      <c r="AR25">
        <v>0.27176449275362319</v>
      </c>
      <c r="AS25">
        <v>1.0541592328278324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543.94682989097669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91</v>
      </c>
      <c r="L26">
        <v>21.429999999999996</v>
      </c>
      <c r="M26">
        <v>0</v>
      </c>
      <c r="N26">
        <v>29.007460386938632</v>
      </c>
      <c r="O26">
        <v>23.78</v>
      </c>
      <c r="P26">
        <v>46.660000000000004</v>
      </c>
      <c r="Q26">
        <v>1.4400000000000002</v>
      </c>
      <c r="R26">
        <v>5.7684056369162748</v>
      </c>
      <c r="S26">
        <v>3.85</v>
      </c>
      <c r="T26">
        <v>0</v>
      </c>
      <c r="U26">
        <v>254.77</v>
      </c>
      <c r="V26">
        <v>3.09</v>
      </c>
      <c r="W26">
        <v>8.23</v>
      </c>
      <c r="X26">
        <v>36.229999999999997</v>
      </c>
      <c r="Y26">
        <v>0</v>
      </c>
      <c r="Z26">
        <v>1.5925799999999999</v>
      </c>
      <c r="AA26">
        <v>0</v>
      </c>
      <c r="AB26">
        <v>0</v>
      </c>
      <c r="AC26">
        <v>2.3644212344903406</v>
      </c>
      <c r="AD26">
        <v>0</v>
      </c>
      <c r="AE26">
        <v>0</v>
      </c>
      <c r="AF26">
        <v>0</v>
      </c>
      <c r="AG26">
        <v>0</v>
      </c>
      <c r="AH26">
        <v>5.0902023231256592</v>
      </c>
      <c r="AI26">
        <v>0</v>
      </c>
      <c r="AJ26">
        <v>0</v>
      </c>
      <c r="AK26">
        <v>12.958034672970847</v>
      </c>
      <c r="AL26">
        <v>0.34284423407917397</v>
      </c>
      <c r="AM26">
        <v>0</v>
      </c>
      <c r="AN26">
        <v>0</v>
      </c>
      <c r="AO26">
        <v>0</v>
      </c>
      <c r="AP26">
        <v>1.4071600000000004</v>
      </c>
      <c r="AQ26">
        <v>0</v>
      </c>
      <c r="AR26">
        <v>0.27176449275362319</v>
      </c>
      <c r="AS26">
        <v>1.0541592328278324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550.33703221410235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115.41267041510483</v>
      </c>
      <c r="L27">
        <v>22.12</v>
      </c>
      <c r="M27">
        <v>0</v>
      </c>
      <c r="N27">
        <v>29.007460386938632</v>
      </c>
      <c r="O27">
        <v>23.78</v>
      </c>
      <c r="P27">
        <v>46.660000000000004</v>
      </c>
      <c r="Q27">
        <v>2.5100000000000002</v>
      </c>
      <c r="R27">
        <v>10.099999999999998</v>
      </c>
      <c r="S27">
        <v>6.3999999999999995</v>
      </c>
      <c r="T27">
        <v>0</v>
      </c>
      <c r="U27">
        <v>254.77</v>
      </c>
      <c r="V27">
        <v>4.82</v>
      </c>
      <c r="W27">
        <v>8.23</v>
      </c>
      <c r="X27">
        <v>36.229999999999997</v>
      </c>
      <c r="Y27">
        <v>0</v>
      </c>
      <c r="Z27">
        <v>1.5925799999999999</v>
      </c>
      <c r="AA27">
        <v>0</v>
      </c>
      <c r="AB27">
        <v>0</v>
      </c>
      <c r="AC27">
        <v>2.3644212344903406</v>
      </c>
      <c r="AD27">
        <v>0</v>
      </c>
      <c r="AE27">
        <v>4.0254920514761547</v>
      </c>
      <c r="AF27">
        <v>0</v>
      </c>
      <c r="AG27">
        <v>0</v>
      </c>
      <c r="AH27">
        <v>10.180404646251318</v>
      </c>
      <c r="AI27">
        <v>0</v>
      </c>
      <c r="AJ27">
        <v>0</v>
      </c>
      <c r="AK27">
        <v>12.958034672970847</v>
      </c>
      <c r="AL27">
        <v>0.34284423407917397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0.27176449275362319</v>
      </c>
      <c r="AS27">
        <v>1.0541592328278324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592.82983136689279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157.80286123551704</v>
      </c>
      <c r="L28">
        <v>33.409999999999997</v>
      </c>
      <c r="M28">
        <v>0</v>
      </c>
      <c r="N28">
        <v>29.007460386938632</v>
      </c>
      <c r="O28">
        <v>23.78</v>
      </c>
      <c r="P28">
        <v>46.660000000000004</v>
      </c>
      <c r="Q28">
        <v>2.5100000000000002</v>
      </c>
      <c r="R28">
        <v>10.357459538989701</v>
      </c>
      <c r="S28">
        <v>6.45</v>
      </c>
      <c r="T28">
        <v>0</v>
      </c>
      <c r="U28">
        <v>254.77</v>
      </c>
      <c r="V28">
        <v>4.82</v>
      </c>
      <c r="W28">
        <v>8.23</v>
      </c>
      <c r="X28">
        <v>36.229999999999997</v>
      </c>
      <c r="Y28">
        <v>0</v>
      </c>
      <c r="Z28">
        <v>1.5925799999999999</v>
      </c>
      <c r="AA28">
        <v>0</v>
      </c>
      <c r="AB28">
        <v>0.48770592648162042</v>
      </c>
      <c r="AC28">
        <v>2.3644212344903406</v>
      </c>
      <c r="AD28">
        <v>1.9352838758516275</v>
      </c>
      <c r="AE28">
        <v>8.0509841029523095</v>
      </c>
      <c r="AF28">
        <v>0</v>
      </c>
      <c r="AG28">
        <v>0</v>
      </c>
      <c r="AH28">
        <v>15.290927138331574</v>
      </c>
      <c r="AI28">
        <v>0.93205891594658308</v>
      </c>
      <c r="AJ28">
        <v>0</v>
      </c>
      <c r="AK28">
        <v>12.958034672970847</v>
      </c>
      <c r="AL28">
        <v>0.34284423407917397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0.27176449275362319</v>
      </c>
      <c r="AS28">
        <v>1.0541592328278324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659.30854498813073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137.33000000000001</v>
      </c>
      <c r="L29">
        <v>33.409999999999997</v>
      </c>
      <c r="M29">
        <v>0</v>
      </c>
      <c r="N29">
        <v>29.007460386938632</v>
      </c>
      <c r="O29">
        <v>23.78</v>
      </c>
      <c r="P29">
        <v>46.660000000000004</v>
      </c>
      <c r="Q29">
        <v>2.5100000000000002</v>
      </c>
      <c r="R29">
        <v>10.357459538989701</v>
      </c>
      <c r="S29">
        <v>6.45</v>
      </c>
      <c r="T29">
        <v>0</v>
      </c>
      <c r="U29">
        <v>254.77</v>
      </c>
      <c r="V29">
        <v>4.82</v>
      </c>
      <c r="W29">
        <v>8.23</v>
      </c>
      <c r="X29">
        <v>36.229999999999997</v>
      </c>
      <c r="Y29">
        <v>0</v>
      </c>
      <c r="Z29">
        <v>1.5925799999999999</v>
      </c>
      <c r="AA29">
        <v>3.4313373183309896</v>
      </c>
      <c r="AB29">
        <v>0.97795198799699945</v>
      </c>
      <c r="AC29">
        <v>2.3644212344903406</v>
      </c>
      <c r="AD29">
        <v>3.8705677517032551</v>
      </c>
      <c r="AE29">
        <v>12.073936411809234</v>
      </c>
      <c r="AF29">
        <v>0</v>
      </c>
      <c r="AG29">
        <v>0</v>
      </c>
      <c r="AH29">
        <v>21.054235058078142</v>
      </c>
      <c r="AI29">
        <v>4.0406150824823257</v>
      </c>
      <c r="AJ29">
        <v>0</v>
      </c>
      <c r="AK29">
        <v>12.958034672970847</v>
      </c>
      <c r="AL29">
        <v>0.34284423407917397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0.27176449275362319</v>
      </c>
      <c r="AS29">
        <v>1.0541592328278324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657.58736740345103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150.69</v>
      </c>
      <c r="L30">
        <v>33.409999999999997</v>
      </c>
      <c r="M30">
        <v>0</v>
      </c>
      <c r="N30">
        <v>29.007460386938632</v>
      </c>
      <c r="O30">
        <v>23.78</v>
      </c>
      <c r="P30">
        <v>46.660000000000004</v>
      </c>
      <c r="Q30">
        <v>2.5100000000000002</v>
      </c>
      <c r="R30">
        <v>10.357459538989701</v>
      </c>
      <c r="S30">
        <v>6.45</v>
      </c>
      <c r="T30">
        <v>0</v>
      </c>
      <c r="U30">
        <v>254.77</v>
      </c>
      <c r="V30">
        <v>4.82</v>
      </c>
      <c r="W30">
        <v>8.23</v>
      </c>
      <c r="X30">
        <v>36.229999999999997</v>
      </c>
      <c r="Y30">
        <v>0</v>
      </c>
      <c r="Z30">
        <v>3.1851599999999998</v>
      </c>
      <c r="AA30">
        <v>6.8525152367557451</v>
      </c>
      <c r="AB30">
        <v>9.652513128282072</v>
      </c>
      <c r="AC30">
        <v>4.7339217841997794</v>
      </c>
      <c r="AD30">
        <v>6.6947615442846322</v>
      </c>
      <c r="AE30">
        <v>12.073936411809234</v>
      </c>
      <c r="AF30">
        <v>0</v>
      </c>
      <c r="AG30">
        <v>0</v>
      </c>
      <c r="AH30">
        <v>27.762430834213305</v>
      </c>
      <c r="AI30">
        <v>4.0406150824823257</v>
      </c>
      <c r="AJ30">
        <v>0</v>
      </c>
      <c r="AK30">
        <v>12.958034672970847</v>
      </c>
      <c r="AL30">
        <v>0.34284423407917397</v>
      </c>
      <c r="AM30">
        <v>1.9305026256564144</v>
      </c>
      <c r="AN30">
        <v>0</v>
      </c>
      <c r="AO30">
        <v>0</v>
      </c>
      <c r="AP30">
        <v>0</v>
      </c>
      <c r="AQ30">
        <v>0</v>
      </c>
      <c r="AR30">
        <v>0.27176449275362319</v>
      </c>
      <c r="AS30">
        <v>1.0541592328278324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698.46807920624337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157.80480599378694</v>
      </c>
      <c r="L31">
        <v>33.409999999999997</v>
      </c>
      <c r="M31">
        <v>0</v>
      </c>
      <c r="N31">
        <v>29.007460386938632</v>
      </c>
      <c r="O31">
        <v>23.78</v>
      </c>
      <c r="P31">
        <v>46.660000000000004</v>
      </c>
      <c r="Q31">
        <v>2.5100000000000002</v>
      </c>
      <c r="R31">
        <v>10.357459538989701</v>
      </c>
      <c r="S31">
        <v>6.45</v>
      </c>
      <c r="T31">
        <v>0</v>
      </c>
      <c r="U31">
        <v>254.77</v>
      </c>
      <c r="V31">
        <v>4.82</v>
      </c>
      <c r="W31">
        <v>8.23</v>
      </c>
      <c r="X31">
        <v>36.229999999999997</v>
      </c>
      <c r="Y31">
        <v>0</v>
      </c>
      <c r="Z31">
        <v>3.1851599999999998</v>
      </c>
      <c r="AA31">
        <v>6.8525152367557451</v>
      </c>
      <c r="AB31">
        <v>9.652513128282072</v>
      </c>
      <c r="AC31">
        <v>4.7339217841997794</v>
      </c>
      <c r="AD31">
        <v>6.6947615442846322</v>
      </c>
      <c r="AE31">
        <v>12.073936411809234</v>
      </c>
      <c r="AF31">
        <v>0</v>
      </c>
      <c r="AG31">
        <v>0</v>
      </c>
      <c r="AH31">
        <v>27.762430834213305</v>
      </c>
      <c r="AI31">
        <v>4.0406150824823257</v>
      </c>
      <c r="AJ31">
        <v>0</v>
      </c>
      <c r="AK31">
        <v>12.958034672970847</v>
      </c>
      <c r="AL31">
        <v>0.34284423407917397</v>
      </c>
      <c r="AM31">
        <v>1.9305026256564144</v>
      </c>
      <c r="AN31">
        <v>0</v>
      </c>
      <c r="AO31">
        <v>0</v>
      </c>
      <c r="AP31">
        <v>0</v>
      </c>
      <c r="AQ31">
        <v>0</v>
      </c>
      <c r="AR31">
        <v>0.27176449275362319</v>
      </c>
      <c r="AS31">
        <v>1.0541592328278324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705.58288520003032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157.80480599378694</v>
      </c>
      <c r="L32">
        <v>33.409999999999997</v>
      </c>
      <c r="M32">
        <v>0</v>
      </c>
      <c r="N32">
        <v>29.007460386938632</v>
      </c>
      <c r="O32">
        <v>23.78</v>
      </c>
      <c r="P32">
        <v>46.660000000000004</v>
      </c>
      <c r="Q32">
        <v>2.5100000000000002</v>
      </c>
      <c r="R32">
        <v>10.357459538989701</v>
      </c>
      <c r="S32">
        <v>6.45</v>
      </c>
      <c r="T32">
        <v>0</v>
      </c>
      <c r="U32">
        <v>254.77</v>
      </c>
      <c r="V32">
        <v>4.82</v>
      </c>
      <c r="W32">
        <v>8.23</v>
      </c>
      <c r="X32">
        <v>36.229999999999997</v>
      </c>
      <c r="Y32">
        <v>0</v>
      </c>
      <c r="Z32">
        <v>3.1851599999999998</v>
      </c>
      <c r="AA32">
        <v>6.8525152367557451</v>
      </c>
      <c r="AB32">
        <v>9.652513128282072</v>
      </c>
      <c r="AC32">
        <v>4.7339217841997794</v>
      </c>
      <c r="AD32">
        <v>6.6947615442846322</v>
      </c>
      <c r="AE32">
        <v>12.073936411809234</v>
      </c>
      <c r="AF32">
        <v>0</v>
      </c>
      <c r="AG32">
        <v>0</v>
      </c>
      <c r="AH32">
        <v>27.762430834213305</v>
      </c>
      <c r="AI32">
        <v>4.0406150824823257</v>
      </c>
      <c r="AJ32">
        <v>0</v>
      </c>
      <c r="AK32">
        <v>12.958034672970847</v>
      </c>
      <c r="AL32">
        <v>0.34284423407917397</v>
      </c>
      <c r="AM32">
        <v>2.0016264066016505</v>
      </c>
      <c r="AN32">
        <v>0</v>
      </c>
      <c r="AO32">
        <v>0</v>
      </c>
      <c r="AP32">
        <v>0</v>
      </c>
      <c r="AQ32">
        <v>0</v>
      </c>
      <c r="AR32">
        <v>0.27176449275362319</v>
      </c>
      <c r="AS32">
        <v>1.0541592328278324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705.6540089809755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157.80480599378694</v>
      </c>
      <c r="L33">
        <v>33.409999999999997</v>
      </c>
      <c r="M33">
        <v>0</v>
      </c>
      <c r="N33">
        <v>29.007460386938632</v>
      </c>
      <c r="O33">
        <v>23.78</v>
      </c>
      <c r="P33">
        <v>49.05</v>
      </c>
      <c r="Q33">
        <v>2.5100000000000002</v>
      </c>
      <c r="R33">
        <v>10.357459538989701</v>
      </c>
      <c r="S33">
        <v>6.45</v>
      </c>
      <c r="T33">
        <v>0</v>
      </c>
      <c r="U33">
        <v>254.77</v>
      </c>
      <c r="V33">
        <v>4.82</v>
      </c>
      <c r="W33">
        <v>8.23</v>
      </c>
      <c r="X33">
        <v>36.229999999999997</v>
      </c>
      <c r="Y33">
        <v>0</v>
      </c>
      <c r="Z33">
        <v>3.1851599999999998</v>
      </c>
      <c r="AA33">
        <v>6.8525152367557451</v>
      </c>
      <c r="AB33">
        <v>9.652513128282072</v>
      </c>
      <c r="AC33">
        <v>4.7339217841997794</v>
      </c>
      <c r="AD33">
        <v>6.6947615442846322</v>
      </c>
      <c r="AE33">
        <v>12.073936411809234</v>
      </c>
      <c r="AF33">
        <v>0</v>
      </c>
      <c r="AG33">
        <v>0</v>
      </c>
      <c r="AH33">
        <v>27.762430834213305</v>
      </c>
      <c r="AI33">
        <v>4.0406150824823257</v>
      </c>
      <c r="AJ33">
        <v>0</v>
      </c>
      <c r="AK33">
        <v>12.958034672970847</v>
      </c>
      <c r="AL33">
        <v>0.34284423407917397</v>
      </c>
      <c r="AM33">
        <v>2.0016264066016505</v>
      </c>
      <c r="AN33">
        <v>0</v>
      </c>
      <c r="AO33">
        <v>0</v>
      </c>
      <c r="AP33">
        <v>0</v>
      </c>
      <c r="AQ33">
        <v>0</v>
      </c>
      <c r="AR33">
        <v>6.4715507246376811</v>
      </c>
      <c r="AS33">
        <v>1.0541592328278324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714.2437952128596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157.80480599378694</v>
      </c>
      <c r="L34">
        <v>33.409999999999997</v>
      </c>
      <c r="M34">
        <v>0</v>
      </c>
      <c r="N34">
        <v>29.007460386938632</v>
      </c>
      <c r="O34">
        <v>23.78</v>
      </c>
      <c r="P34">
        <v>49.65</v>
      </c>
      <c r="Q34">
        <v>2.5100000000000002</v>
      </c>
      <c r="R34">
        <v>10.357459538989701</v>
      </c>
      <c r="S34">
        <v>6.45</v>
      </c>
      <c r="T34">
        <v>0</v>
      </c>
      <c r="U34">
        <v>254.77</v>
      </c>
      <c r="V34">
        <v>4.82</v>
      </c>
      <c r="W34">
        <v>8.23</v>
      </c>
      <c r="X34">
        <v>36.229999999999997</v>
      </c>
      <c r="Y34">
        <v>0</v>
      </c>
      <c r="Z34">
        <v>3.1851599999999998</v>
      </c>
      <c r="AA34">
        <v>6.8525152367557451</v>
      </c>
      <c r="AB34">
        <v>9.652513128282072</v>
      </c>
      <c r="AC34">
        <v>4.7339217841997794</v>
      </c>
      <c r="AD34">
        <v>3.8705677517032551</v>
      </c>
      <c r="AE34">
        <v>12.073936411809234</v>
      </c>
      <c r="AF34">
        <v>0</v>
      </c>
      <c r="AG34">
        <v>0</v>
      </c>
      <c r="AH34">
        <v>27.762430834213305</v>
      </c>
      <c r="AI34">
        <v>0.87110683424980384</v>
      </c>
      <c r="AJ34">
        <v>0</v>
      </c>
      <c r="AK34">
        <v>12.958034672970847</v>
      </c>
      <c r="AL34">
        <v>0.34284423407917397</v>
      </c>
      <c r="AM34">
        <v>2.0016264066016505</v>
      </c>
      <c r="AN34">
        <v>0</v>
      </c>
      <c r="AO34">
        <v>0</v>
      </c>
      <c r="AP34">
        <v>0</v>
      </c>
      <c r="AQ34">
        <v>0</v>
      </c>
      <c r="AR34">
        <v>6.4715507246376811</v>
      </c>
      <c r="AS34">
        <v>1.0541592328278324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708.8500931720456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157.80480599378694</v>
      </c>
      <c r="L35">
        <v>33.409999999999997</v>
      </c>
      <c r="M35">
        <v>0</v>
      </c>
      <c r="N35">
        <v>29.007460386938632</v>
      </c>
      <c r="O35">
        <v>23.78</v>
      </c>
      <c r="P35">
        <v>49.65</v>
      </c>
      <c r="Q35">
        <v>2.5100000000000002</v>
      </c>
      <c r="R35">
        <v>10.357459538989701</v>
      </c>
      <c r="S35">
        <v>6.45</v>
      </c>
      <c r="T35">
        <v>0</v>
      </c>
      <c r="U35">
        <v>254.77</v>
      </c>
      <c r="V35">
        <v>4.82</v>
      </c>
      <c r="W35">
        <v>8.23</v>
      </c>
      <c r="X35">
        <v>36.229999999999997</v>
      </c>
      <c r="Y35">
        <v>0</v>
      </c>
      <c r="Z35">
        <v>3.1851599999999998</v>
      </c>
      <c r="AA35">
        <v>6.8525152367557451</v>
      </c>
      <c r="AB35">
        <v>9.652513128282072</v>
      </c>
      <c r="AC35">
        <v>4.7339217841997794</v>
      </c>
      <c r="AD35">
        <v>3.8883459500378503</v>
      </c>
      <c r="AE35">
        <v>12.073936411809234</v>
      </c>
      <c r="AF35">
        <v>0</v>
      </c>
      <c r="AG35">
        <v>0</v>
      </c>
      <c r="AH35">
        <v>27.762430834213305</v>
      </c>
      <c r="AI35">
        <v>0</v>
      </c>
      <c r="AJ35">
        <v>0</v>
      </c>
      <c r="AK35">
        <v>12.958034672970847</v>
      </c>
      <c r="AL35">
        <v>0.34284423407917397</v>
      </c>
      <c r="AM35">
        <v>2.0016264066016505</v>
      </c>
      <c r="AN35">
        <v>0</v>
      </c>
      <c r="AO35">
        <v>0</v>
      </c>
      <c r="AP35">
        <v>0</v>
      </c>
      <c r="AQ35">
        <v>0</v>
      </c>
      <c r="AR35">
        <v>6.4715507246376811</v>
      </c>
      <c r="AS35">
        <v>1.0541592328278324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707.99676453613051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157.80480599378694</v>
      </c>
      <c r="L36">
        <v>33.409999999999997</v>
      </c>
      <c r="M36">
        <v>0</v>
      </c>
      <c r="N36">
        <v>29.007460386938632</v>
      </c>
      <c r="O36">
        <v>23.78</v>
      </c>
      <c r="P36">
        <v>49.65</v>
      </c>
      <c r="Q36">
        <v>2.5100000000000002</v>
      </c>
      <c r="R36">
        <v>10.357459538989701</v>
      </c>
      <c r="S36">
        <v>6.45</v>
      </c>
      <c r="T36">
        <v>0</v>
      </c>
      <c r="U36">
        <v>254.77</v>
      </c>
      <c r="V36">
        <v>4.82</v>
      </c>
      <c r="W36">
        <v>8.23</v>
      </c>
      <c r="X36">
        <v>36.229999999999997</v>
      </c>
      <c r="Y36">
        <v>0</v>
      </c>
      <c r="Z36">
        <v>0.53847999999999996</v>
      </c>
      <c r="AA36">
        <v>6.8525152367557451</v>
      </c>
      <c r="AB36">
        <v>3.2183510877719437</v>
      </c>
      <c r="AC36">
        <v>4.7339217841997794</v>
      </c>
      <c r="AD36">
        <v>1.9352838758516275</v>
      </c>
      <c r="AE36">
        <v>8.0509841029523095</v>
      </c>
      <c r="AF36">
        <v>0</v>
      </c>
      <c r="AG36">
        <v>0</v>
      </c>
      <c r="AH36">
        <v>27.762430834213305</v>
      </c>
      <c r="AI36">
        <v>0</v>
      </c>
      <c r="AJ36">
        <v>0</v>
      </c>
      <c r="AK36">
        <v>12.958034672970847</v>
      </c>
      <c r="AL36">
        <v>0.34284423407917397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6.4715507246376811</v>
      </c>
      <c r="AS36">
        <v>1.0541592328278324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690.93828170597556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157.80480599378694</v>
      </c>
      <c r="L37">
        <v>33.409999999999997</v>
      </c>
      <c r="M37">
        <v>0</v>
      </c>
      <c r="N37">
        <v>29.007460386938632</v>
      </c>
      <c r="O37">
        <v>23.78</v>
      </c>
      <c r="P37">
        <v>49.65</v>
      </c>
      <c r="Q37">
        <v>2.5100000000000002</v>
      </c>
      <c r="R37">
        <v>10.357459538989701</v>
      </c>
      <c r="S37">
        <v>6.45</v>
      </c>
      <c r="T37">
        <v>0</v>
      </c>
      <c r="U37">
        <v>254.77</v>
      </c>
      <c r="V37">
        <v>4.82</v>
      </c>
      <c r="W37">
        <v>8.23</v>
      </c>
      <c r="X37">
        <v>36.229999999999997</v>
      </c>
      <c r="Y37">
        <v>0</v>
      </c>
      <c r="Z37">
        <v>0</v>
      </c>
      <c r="AA37">
        <v>3.4313373183309896</v>
      </c>
      <c r="AB37">
        <v>3.2183510877719437</v>
      </c>
      <c r="AC37">
        <v>4.7339217841997794</v>
      </c>
      <c r="AD37">
        <v>0</v>
      </c>
      <c r="AE37">
        <v>4.0254920514761547</v>
      </c>
      <c r="AF37">
        <v>0</v>
      </c>
      <c r="AG37">
        <v>0</v>
      </c>
      <c r="AH37">
        <v>21.074555227032732</v>
      </c>
      <c r="AI37">
        <v>0</v>
      </c>
      <c r="AJ37">
        <v>0</v>
      </c>
      <c r="AK37">
        <v>12.958034672970847</v>
      </c>
      <c r="AL37">
        <v>0.34284423407917397</v>
      </c>
      <c r="AM37">
        <v>0</v>
      </c>
      <c r="AN37">
        <v>0</v>
      </c>
      <c r="AO37">
        <v>0</v>
      </c>
      <c r="AP37">
        <v>1.4071600000000004</v>
      </c>
      <c r="AQ37">
        <v>0</v>
      </c>
      <c r="AR37">
        <v>0.80767391304347824</v>
      </c>
      <c r="AS37">
        <v>1.0541592328278324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670.07325544144817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157.80480599378694</v>
      </c>
      <c r="L38">
        <v>33.409999999999997</v>
      </c>
      <c r="M38">
        <v>0</v>
      </c>
      <c r="N38">
        <v>29.007460386938632</v>
      </c>
      <c r="O38">
        <v>23.78</v>
      </c>
      <c r="P38">
        <v>49.65</v>
      </c>
      <c r="Q38">
        <v>2.5100000000000002</v>
      </c>
      <c r="R38">
        <v>10.357459538989701</v>
      </c>
      <c r="S38">
        <v>6.45</v>
      </c>
      <c r="T38">
        <v>0</v>
      </c>
      <c r="U38">
        <v>254.77</v>
      </c>
      <c r="V38">
        <v>4.82</v>
      </c>
      <c r="W38">
        <v>8.23</v>
      </c>
      <c r="X38">
        <v>36.229999999999997</v>
      </c>
      <c r="Y38">
        <v>0</v>
      </c>
      <c r="Z38">
        <v>0</v>
      </c>
      <c r="AA38">
        <v>3.4313373183309896</v>
      </c>
      <c r="AB38">
        <v>3.2183510877719437</v>
      </c>
      <c r="AC38">
        <v>4.7339217841997794</v>
      </c>
      <c r="AD38">
        <v>0</v>
      </c>
      <c r="AE38">
        <v>4.0254920514761547</v>
      </c>
      <c r="AF38">
        <v>0</v>
      </c>
      <c r="AG38">
        <v>0</v>
      </c>
      <c r="AH38">
        <v>15.270606969376979</v>
      </c>
      <c r="AI38">
        <v>0</v>
      </c>
      <c r="AJ38">
        <v>0</v>
      </c>
      <c r="AK38">
        <v>12.958034672970847</v>
      </c>
      <c r="AL38">
        <v>0.34284423407917397</v>
      </c>
      <c r="AM38">
        <v>0</v>
      </c>
      <c r="AN38">
        <v>0</v>
      </c>
      <c r="AO38">
        <v>0</v>
      </c>
      <c r="AP38">
        <v>1.4071600000000004</v>
      </c>
      <c r="AQ38">
        <v>0</v>
      </c>
      <c r="AR38">
        <v>0.27176449275362319</v>
      </c>
      <c r="AS38">
        <v>1.0541592328278324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663.73339776350258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157.80480599378694</v>
      </c>
      <c r="L39">
        <v>33.409999999999997</v>
      </c>
      <c r="M39">
        <v>0</v>
      </c>
      <c r="N39">
        <v>29.007460386938632</v>
      </c>
      <c r="O39">
        <v>23.78</v>
      </c>
      <c r="P39">
        <v>49.65</v>
      </c>
      <c r="Q39">
        <v>2.5100000000000002</v>
      </c>
      <c r="R39">
        <v>10.357459538989701</v>
      </c>
      <c r="S39">
        <v>6.45</v>
      </c>
      <c r="T39">
        <v>0</v>
      </c>
      <c r="U39">
        <v>254.77</v>
      </c>
      <c r="V39">
        <v>4.82</v>
      </c>
      <c r="W39">
        <v>8.23</v>
      </c>
      <c r="X39">
        <v>36.229999999999997</v>
      </c>
      <c r="Y39">
        <v>0</v>
      </c>
      <c r="Z39">
        <v>0</v>
      </c>
      <c r="AA39">
        <v>0</v>
      </c>
      <c r="AB39">
        <v>3.2183510877719437</v>
      </c>
      <c r="AC39">
        <v>4.7339217841997794</v>
      </c>
      <c r="AD39">
        <v>0</v>
      </c>
      <c r="AE39">
        <v>4.0254920514761547</v>
      </c>
      <c r="AF39">
        <v>0</v>
      </c>
      <c r="AG39">
        <v>0</v>
      </c>
      <c r="AH39">
        <v>10.180404646251318</v>
      </c>
      <c r="AI39">
        <v>0</v>
      </c>
      <c r="AJ39">
        <v>0</v>
      </c>
      <c r="AK39">
        <v>12.958034672970847</v>
      </c>
      <c r="AL39">
        <v>0.34284423407917397</v>
      </c>
      <c r="AM39">
        <v>0</v>
      </c>
      <c r="AN39">
        <v>0</v>
      </c>
      <c r="AO39">
        <v>0</v>
      </c>
      <c r="AP39">
        <v>1.4071600000000004</v>
      </c>
      <c r="AQ39">
        <v>0</v>
      </c>
      <c r="AR39">
        <v>0.27176449275362319</v>
      </c>
      <c r="AS39">
        <v>1.0541592328278324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655.2118581220459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157.80480599378694</v>
      </c>
      <c r="L40">
        <v>33.409999999999997</v>
      </c>
      <c r="M40">
        <v>0</v>
      </c>
      <c r="N40">
        <v>29.007460386938632</v>
      </c>
      <c r="O40">
        <v>23.78</v>
      </c>
      <c r="P40">
        <v>49.65</v>
      </c>
      <c r="Q40">
        <v>2.5100000000000002</v>
      </c>
      <c r="R40">
        <v>10.357459538989701</v>
      </c>
      <c r="S40">
        <v>6.45</v>
      </c>
      <c r="T40">
        <v>0</v>
      </c>
      <c r="U40">
        <v>254.77</v>
      </c>
      <c r="V40">
        <v>4.82</v>
      </c>
      <c r="W40">
        <v>8.23</v>
      </c>
      <c r="X40">
        <v>36.229999999999997</v>
      </c>
      <c r="Y40">
        <v>0</v>
      </c>
      <c r="Z40">
        <v>0</v>
      </c>
      <c r="AA40">
        <v>0</v>
      </c>
      <c r="AB40">
        <v>3.2183510877719437</v>
      </c>
      <c r="AC40">
        <v>4.7339217841997794</v>
      </c>
      <c r="AD40">
        <v>0</v>
      </c>
      <c r="AE40">
        <v>4.0254920514761547</v>
      </c>
      <c r="AF40">
        <v>0</v>
      </c>
      <c r="AG40">
        <v>0</v>
      </c>
      <c r="AH40">
        <v>5.0902023231256592</v>
      </c>
      <c r="AI40">
        <v>0</v>
      </c>
      <c r="AJ40">
        <v>0</v>
      </c>
      <c r="AK40">
        <v>12.958034672970847</v>
      </c>
      <c r="AL40">
        <v>0.34284423407917397</v>
      </c>
      <c r="AM40">
        <v>0</v>
      </c>
      <c r="AN40">
        <v>0</v>
      </c>
      <c r="AO40">
        <v>0</v>
      </c>
      <c r="AP40">
        <v>1.4071600000000004</v>
      </c>
      <c r="AQ40">
        <v>0</v>
      </c>
      <c r="AR40">
        <v>0.27176449275362319</v>
      </c>
      <c r="AS40">
        <v>1.0541592328278324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650.1216557989203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157.80480599378694</v>
      </c>
      <c r="L41">
        <v>33.409999999999997</v>
      </c>
      <c r="M41">
        <v>0</v>
      </c>
      <c r="N41">
        <v>29.007460386938632</v>
      </c>
      <c r="O41">
        <v>24.35</v>
      </c>
      <c r="P41">
        <v>49.65</v>
      </c>
      <c r="Q41">
        <v>2.5100000000000002</v>
      </c>
      <c r="R41">
        <v>10.357459538989701</v>
      </c>
      <c r="S41">
        <v>6.45</v>
      </c>
      <c r="T41">
        <v>0</v>
      </c>
      <c r="U41">
        <v>254.77</v>
      </c>
      <c r="V41">
        <v>4.82</v>
      </c>
      <c r="W41">
        <v>8.23</v>
      </c>
      <c r="X41">
        <v>36.229999999999997</v>
      </c>
      <c r="Y41">
        <v>0</v>
      </c>
      <c r="Z41">
        <v>0</v>
      </c>
      <c r="AA41">
        <v>0</v>
      </c>
      <c r="AB41">
        <v>3.2183510877719437</v>
      </c>
      <c r="AC41">
        <v>4.7339217841997794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12.958034672970847</v>
      </c>
      <c r="AL41">
        <v>0.34284423407917397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0.80767391304347824</v>
      </c>
      <c r="AS41">
        <v>2.6290477252453166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642.27959933702573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157.80263175450301</v>
      </c>
      <c r="L42">
        <v>33.409999999999997</v>
      </c>
      <c r="M42">
        <v>0</v>
      </c>
      <c r="N42">
        <v>29.007460386938632</v>
      </c>
      <c r="O42">
        <v>24.35</v>
      </c>
      <c r="P42">
        <v>49.65</v>
      </c>
      <c r="Q42">
        <v>2.5100000000000002</v>
      </c>
      <c r="R42">
        <v>10.357459538989701</v>
      </c>
      <c r="S42">
        <v>6.45</v>
      </c>
      <c r="T42">
        <v>0</v>
      </c>
      <c r="U42">
        <v>254.77</v>
      </c>
      <c r="V42">
        <v>4.82</v>
      </c>
      <c r="W42">
        <v>8.23</v>
      </c>
      <c r="X42">
        <v>36.229999999999997</v>
      </c>
      <c r="Y42">
        <v>0</v>
      </c>
      <c r="Z42">
        <v>0</v>
      </c>
      <c r="AA42">
        <v>0</v>
      </c>
      <c r="AB42">
        <v>3.2183510877719437</v>
      </c>
      <c r="AC42">
        <v>4.7339217841997794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12.958034672970847</v>
      </c>
      <c r="AL42">
        <v>0.34284423407917397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6.4715507246376811</v>
      </c>
      <c r="AS42">
        <v>2.6290477252453166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647.94130190933606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87.521894372294369</v>
      </c>
      <c r="L43">
        <v>33.409999999999997</v>
      </c>
      <c r="M43">
        <v>0</v>
      </c>
      <c r="N43">
        <v>29.007460386938632</v>
      </c>
      <c r="O43">
        <v>24.35</v>
      </c>
      <c r="P43">
        <v>49.65</v>
      </c>
      <c r="Q43">
        <v>2.5100000000000002</v>
      </c>
      <c r="R43">
        <v>10.357459538989701</v>
      </c>
      <c r="S43">
        <v>6.45</v>
      </c>
      <c r="T43">
        <v>0</v>
      </c>
      <c r="U43">
        <v>254.77</v>
      </c>
      <c r="V43">
        <v>4.82</v>
      </c>
      <c r="W43">
        <v>8.23</v>
      </c>
      <c r="X43">
        <v>36.229999999999997</v>
      </c>
      <c r="Y43">
        <v>0</v>
      </c>
      <c r="Z43">
        <v>0</v>
      </c>
      <c r="AA43">
        <v>0</v>
      </c>
      <c r="AB43">
        <v>6.4341620405101283</v>
      </c>
      <c r="AC43">
        <v>2.3644212344903406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12.958034672970847</v>
      </c>
      <c r="AL43">
        <v>0.34284423407917397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6.4715507246376811</v>
      </c>
      <c r="AS43">
        <v>2.6290477252453166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578.50687493015619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87.522272892536222</v>
      </c>
      <c r="L44">
        <v>17.309999999999999</v>
      </c>
      <c r="M44">
        <v>0</v>
      </c>
      <c r="N44">
        <v>29.007460386938632</v>
      </c>
      <c r="O44">
        <v>24.35</v>
      </c>
      <c r="P44">
        <v>49.65</v>
      </c>
      <c r="Q44">
        <v>2.5100000000000002</v>
      </c>
      <c r="R44">
        <v>10.357459538989701</v>
      </c>
      <c r="S44">
        <v>6.45</v>
      </c>
      <c r="T44">
        <v>0</v>
      </c>
      <c r="U44">
        <v>254.77</v>
      </c>
      <c r="V44">
        <v>4.82</v>
      </c>
      <c r="W44">
        <v>8.23</v>
      </c>
      <c r="X44">
        <v>36.229999999999997</v>
      </c>
      <c r="Y44">
        <v>0</v>
      </c>
      <c r="Z44">
        <v>0</v>
      </c>
      <c r="AA44">
        <v>0</v>
      </c>
      <c r="AB44">
        <v>6.4341620405101283</v>
      </c>
      <c r="AC44">
        <v>2.3644212344903406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12.958034672970847</v>
      </c>
      <c r="AL44">
        <v>0.34284423407917397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6.4715507246376811</v>
      </c>
      <c r="AS44">
        <v>2.6290477252453166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562.407253450398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87.522392433437204</v>
      </c>
      <c r="L45">
        <v>17.310547178757702</v>
      </c>
      <c r="M45">
        <v>0</v>
      </c>
      <c r="N45">
        <v>29.007460386938632</v>
      </c>
      <c r="O45">
        <v>24.35</v>
      </c>
      <c r="P45">
        <v>49.65</v>
      </c>
      <c r="Q45">
        <v>2.61</v>
      </c>
      <c r="R45">
        <v>10.356834708218759</v>
      </c>
      <c r="S45">
        <v>6.453147877013178</v>
      </c>
      <c r="T45">
        <v>0</v>
      </c>
      <c r="U45">
        <v>254.77</v>
      </c>
      <c r="V45">
        <v>4.82</v>
      </c>
      <c r="W45">
        <v>8.23</v>
      </c>
      <c r="X45">
        <v>36.229999999999997</v>
      </c>
      <c r="Y45">
        <v>0</v>
      </c>
      <c r="Z45">
        <v>0</v>
      </c>
      <c r="AA45">
        <v>0</v>
      </c>
      <c r="AB45">
        <v>6.4341620405101283</v>
      </c>
      <c r="AC45">
        <v>2.3644212344903406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12.958034672970847</v>
      </c>
      <c r="AL45">
        <v>0.34284423407917397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0.80767391304347824</v>
      </c>
      <c r="AS45">
        <v>2.6290477252453166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556.84656640470473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87.522419216629345</v>
      </c>
      <c r="L46">
        <v>17.310547178757702</v>
      </c>
      <c r="M46">
        <v>0</v>
      </c>
      <c r="N46">
        <v>29.007460386938632</v>
      </c>
      <c r="O46">
        <v>24.35</v>
      </c>
      <c r="P46">
        <v>49.65</v>
      </c>
      <c r="Q46">
        <v>2.5100000000000002</v>
      </c>
      <c r="R46">
        <v>10.356834708218759</v>
      </c>
      <c r="S46">
        <v>6.453147877013178</v>
      </c>
      <c r="T46">
        <v>0</v>
      </c>
      <c r="U46">
        <v>254.77</v>
      </c>
      <c r="V46">
        <v>4.82</v>
      </c>
      <c r="W46">
        <v>8.23</v>
      </c>
      <c r="X46">
        <v>36.229999999999997</v>
      </c>
      <c r="Y46">
        <v>0</v>
      </c>
      <c r="Z46">
        <v>0</v>
      </c>
      <c r="AA46">
        <v>0</v>
      </c>
      <c r="AB46">
        <v>3.2183510877719437</v>
      </c>
      <c r="AC46">
        <v>2.3644212344903406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12.958034672970847</v>
      </c>
      <c r="AL46">
        <v>0.34284423407917397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0.80767391304347824</v>
      </c>
      <c r="AS46">
        <v>2.6290477252453166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553.53078223515865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87.522419216629345</v>
      </c>
      <c r="L47">
        <v>17.310547178757702</v>
      </c>
      <c r="M47">
        <v>0</v>
      </c>
      <c r="N47">
        <v>29.007460386938632</v>
      </c>
      <c r="O47">
        <v>24.35</v>
      </c>
      <c r="P47">
        <v>49.65</v>
      </c>
      <c r="Q47">
        <v>2.5100000000000002</v>
      </c>
      <c r="R47">
        <v>10.356834708218759</v>
      </c>
      <c r="S47">
        <v>6.453147877013178</v>
      </c>
      <c r="T47">
        <v>0</v>
      </c>
      <c r="U47">
        <v>254.77</v>
      </c>
      <c r="V47">
        <v>4.82</v>
      </c>
      <c r="W47">
        <v>8.23</v>
      </c>
      <c r="X47">
        <v>36.229999999999997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12.958034672970847</v>
      </c>
      <c r="AL47">
        <v>0.34284423407917397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2.1563369565217392</v>
      </c>
      <c r="AS47">
        <v>1.0541592328278324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547.72178446395719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87.522419216629345</v>
      </c>
      <c r="L48">
        <v>17.310618921624712</v>
      </c>
      <c r="M48">
        <v>0</v>
      </c>
      <c r="N48">
        <v>29.007460386938632</v>
      </c>
      <c r="O48">
        <v>24.35</v>
      </c>
      <c r="P48">
        <v>49.65</v>
      </c>
      <c r="Q48">
        <v>2.5100000000000002</v>
      </c>
      <c r="R48">
        <v>10.356834708218759</v>
      </c>
      <c r="S48">
        <v>6.453147877013178</v>
      </c>
      <c r="T48">
        <v>0</v>
      </c>
      <c r="U48">
        <v>254.77</v>
      </c>
      <c r="V48">
        <v>4.82</v>
      </c>
      <c r="W48">
        <v>8.23</v>
      </c>
      <c r="X48">
        <v>36.229999999999997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12.958034672970847</v>
      </c>
      <c r="AL48">
        <v>0.34284423407917397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2.1563369565217392</v>
      </c>
      <c r="AS48">
        <v>1.0541592328278324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547.72185620682421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87.522419216629345</v>
      </c>
      <c r="L49">
        <v>17.779226754805602</v>
      </c>
      <c r="M49">
        <v>0</v>
      </c>
      <c r="N49">
        <v>29.007460386938632</v>
      </c>
      <c r="O49">
        <v>24.35</v>
      </c>
      <c r="P49">
        <v>49.65</v>
      </c>
      <c r="Q49">
        <v>2.5138203957382035</v>
      </c>
      <c r="R49">
        <v>10.356177121771218</v>
      </c>
      <c r="S49">
        <v>6.7062555803571433</v>
      </c>
      <c r="T49">
        <v>0</v>
      </c>
      <c r="U49">
        <v>254.77</v>
      </c>
      <c r="V49">
        <v>4.81708585247884</v>
      </c>
      <c r="W49">
        <v>8.23</v>
      </c>
      <c r="X49">
        <v>36.229999999999997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12.958034672970847</v>
      </c>
      <c r="AL49">
        <v>0.34284423407917397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2.1563369565217392</v>
      </c>
      <c r="AS49">
        <v>1.0541592328278324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548.44382040511857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87.522419216629345</v>
      </c>
      <c r="L50">
        <v>17.779226754805602</v>
      </c>
      <c r="M50">
        <v>0</v>
      </c>
      <c r="N50">
        <v>29.007460386938632</v>
      </c>
      <c r="O50">
        <v>24.35</v>
      </c>
      <c r="P50">
        <v>49.65</v>
      </c>
      <c r="Q50">
        <v>2.5138203957382035</v>
      </c>
      <c r="R50">
        <v>10.356177121771218</v>
      </c>
      <c r="S50">
        <v>6.4599999999999982</v>
      </c>
      <c r="T50">
        <v>0</v>
      </c>
      <c r="U50">
        <v>254.77</v>
      </c>
      <c r="V50">
        <v>4.81708585247884</v>
      </c>
      <c r="W50">
        <v>8.23</v>
      </c>
      <c r="X50">
        <v>36.229999999999997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12.958034672970847</v>
      </c>
      <c r="AL50">
        <v>0.34284423407917397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2.1563369565217392</v>
      </c>
      <c r="AS50">
        <v>1.0541592328278324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548.19756482476146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87.522419216629345</v>
      </c>
      <c r="L51">
        <v>17.779226754805602</v>
      </c>
      <c r="M51">
        <v>0</v>
      </c>
      <c r="N51">
        <v>30.160000000000004</v>
      </c>
      <c r="O51">
        <v>24.35</v>
      </c>
      <c r="P51">
        <v>49.65</v>
      </c>
      <c r="Q51">
        <v>1.47</v>
      </c>
      <c r="R51">
        <v>5.58</v>
      </c>
      <c r="S51">
        <v>3.7</v>
      </c>
      <c r="T51">
        <v>0</v>
      </c>
      <c r="U51">
        <v>254.77</v>
      </c>
      <c r="V51">
        <v>4.8162402496099848</v>
      </c>
      <c r="W51">
        <v>8.23</v>
      </c>
      <c r="X51">
        <v>36.229999999999997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12.958034672970847</v>
      </c>
      <c r="AL51">
        <v>0.34284423407917397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0.27176449275362319</v>
      </c>
      <c r="AS51">
        <v>1.0541592328278324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538.88468885367638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87.522419216629345</v>
      </c>
      <c r="L52">
        <v>17.779226754805602</v>
      </c>
      <c r="M52">
        <v>0</v>
      </c>
      <c r="N52">
        <v>29.01</v>
      </c>
      <c r="O52">
        <v>24.35</v>
      </c>
      <c r="P52">
        <v>49.65</v>
      </c>
      <c r="Q52">
        <v>1.47</v>
      </c>
      <c r="R52">
        <v>5.58</v>
      </c>
      <c r="S52">
        <v>3.7</v>
      </c>
      <c r="T52">
        <v>0</v>
      </c>
      <c r="U52">
        <v>254.77</v>
      </c>
      <c r="V52">
        <v>4.8162402496099848</v>
      </c>
      <c r="W52">
        <v>8.23</v>
      </c>
      <c r="X52">
        <v>36.229999999999997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12.958034672970847</v>
      </c>
      <c r="AL52">
        <v>0.34284423407917397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0.27176449275362319</v>
      </c>
      <c r="AS52">
        <v>1.0541592328278324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537.7346888536764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87.522419216629345</v>
      </c>
      <c r="L53">
        <v>17.779226754805602</v>
      </c>
      <c r="M53">
        <v>0</v>
      </c>
      <c r="N53">
        <v>29.01</v>
      </c>
      <c r="O53">
        <v>24.35</v>
      </c>
      <c r="P53">
        <v>49.65</v>
      </c>
      <c r="Q53">
        <v>1.47</v>
      </c>
      <c r="R53">
        <v>5.58</v>
      </c>
      <c r="S53">
        <v>3.7</v>
      </c>
      <c r="T53">
        <v>0</v>
      </c>
      <c r="U53">
        <v>254.77</v>
      </c>
      <c r="V53">
        <v>4.8162402496099848</v>
      </c>
      <c r="W53">
        <v>8.2299999999999986</v>
      </c>
      <c r="X53">
        <v>36.229999999999997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12.958034672970847</v>
      </c>
      <c r="AL53">
        <v>0.34284423407917397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0.27176449275362319</v>
      </c>
      <c r="AS53">
        <v>1.0541592328278324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537.7346888536764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87.522419216629345</v>
      </c>
      <c r="L54">
        <v>17.779226754805602</v>
      </c>
      <c r="M54">
        <v>0</v>
      </c>
      <c r="N54">
        <v>29.01</v>
      </c>
      <c r="O54">
        <v>24.35</v>
      </c>
      <c r="P54">
        <v>49.65</v>
      </c>
      <c r="Q54">
        <v>1.47</v>
      </c>
      <c r="R54">
        <v>5.58</v>
      </c>
      <c r="S54">
        <v>3.7</v>
      </c>
      <c r="T54">
        <v>0</v>
      </c>
      <c r="U54">
        <v>254.77</v>
      </c>
      <c r="V54">
        <v>4.8162402496099848</v>
      </c>
      <c r="W54">
        <v>8.2299999999999986</v>
      </c>
      <c r="X54">
        <v>36.229999999999997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12.958034672970847</v>
      </c>
      <c r="AL54">
        <v>0.34284423407917397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0.27176449275362319</v>
      </c>
      <c r="AS54">
        <v>1.0541592328278324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537.7346888536764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87.522419216629345</v>
      </c>
      <c r="L55">
        <v>22.240000000000002</v>
      </c>
      <c r="M55">
        <v>0</v>
      </c>
      <c r="N55">
        <v>29.01</v>
      </c>
      <c r="O55">
        <v>24.35</v>
      </c>
      <c r="P55">
        <v>49.65</v>
      </c>
      <c r="Q55">
        <v>1.47</v>
      </c>
      <c r="R55">
        <v>5.58</v>
      </c>
      <c r="S55">
        <v>3.7</v>
      </c>
      <c r="T55">
        <v>0</v>
      </c>
      <c r="U55">
        <v>254.77</v>
      </c>
      <c r="V55">
        <v>2.9</v>
      </c>
      <c r="W55">
        <v>8.2299999999999986</v>
      </c>
      <c r="X55">
        <v>23.749999999999996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12.958034672970847</v>
      </c>
      <c r="AL55">
        <v>0.34284423407917397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0.27176449275362319</v>
      </c>
      <c r="AS55">
        <v>1.0541592328278324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527.79922184926079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87.522419216629345</v>
      </c>
      <c r="L56">
        <v>22.240000000000002</v>
      </c>
      <c r="M56">
        <v>0</v>
      </c>
      <c r="N56">
        <v>29.01</v>
      </c>
      <c r="O56">
        <v>24.35</v>
      </c>
      <c r="P56">
        <v>49.65</v>
      </c>
      <c r="Q56">
        <v>1.47</v>
      </c>
      <c r="R56">
        <v>5.58</v>
      </c>
      <c r="S56">
        <v>3.7</v>
      </c>
      <c r="T56">
        <v>0</v>
      </c>
      <c r="U56">
        <v>254.77</v>
      </c>
      <c r="V56">
        <v>2.9</v>
      </c>
      <c r="W56">
        <v>4.8773507057546146</v>
      </c>
      <c r="X56">
        <v>17.87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12.958034672970847</v>
      </c>
      <c r="AL56">
        <v>0.34284423407917397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0.27176449275362319</v>
      </c>
      <c r="AS56">
        <v>1.0541592328278324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518.56657255501545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87.522419216629345</v>
      </c>
      <c r="L57">
        <v>22.240000000000002</v>
      </c>
      <c r="M57">
        <v>0</v>
      </c>
      <c r="N57">
        <v>29.01</v>
      </c>
      <c r="O57">
        <v>24.35</v>
      </c>
      <c r="P57">
        <v>48.51</v>
      </c>
      <c r="Q57">
        <v>1.47</v>
      </c>
      <c r="R57">
        <v>5.58</v>
      </c>
      <c r="S57">
        <v>3.7</v>
      </c>
      <c r="T57">
        <v>0</v>
      </c>
      <c r="U57">
        <v>254.77</v>
      </c>
      <c r="V57">
        <v>2.9</v>
      </c>
      <c r="W57">
        <v>4.8773507057546146</v>
      </c>
      <c r="X57">
        <v>17.87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12.958034672970847</v>
      </c>
      <c r="AL57">
        <v>1.1351953528399312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0.80767391304347824</v>
      </c>
      <c r="AS57">
        <v>1.0541592328278324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518.75483309406604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87.522419216629345</v>
      </c>
      <c r="L58">
        <v>22.240000000000002</v>
      </c>
      <c r="M58">
        <v>0</v>
      </c>
      <c r="N58">
        <v>29.01</v>
      </c>
      <c r="O58">
        <v>24.35</v>
      </c>
      <c r="P58">
        <v>48.51</v>
      </c>
      <c r="Q58">
        <v>1.47</v>
      </c>
      <c r="R58">
        <v>5.58</v>
      </c>
      <c r="S58">
        <v>3.7</v>
      </c>
      <c r="T58">
        <v>0</v>
      </c>
      <c r="U58">
        <v>254.77</v>
      </c>
      <c r="V58">
        <v>2.9</v>
      </c>
      <c r="W58">
        <v>4.8773507057546146</v>
      </c>
      <c r="X58">
        <v>17.87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12.958034672970847</v>
      </c>
      <c r="AL58">
        <v>6.8111721170395878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0.80767391304347824</v>
      </c>
      <c r="AS58">
        <v>1.0541592328278324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524.43080985826577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91</v>
      </c>
      <c r="L59">
        <v>22.240000000000002</v>
      </c>
      <c r="M59">
        <v>0</v>
      </c>
      <c r="N59">
        <v>29.01</v>
      </c>
      <c r="O59">
        <v>24.35</v>
      </c>
      <c r="P59">
        <v>46.66</v>
      </c>
      <c r="Q59">
        <v>1.47</v>
      </c>
      <c r="R59">
        <v>5.58</v>
      </c>
      <c r="S59">
        <v>3.7</v>
      </c>
      <c r="T59">
        <v>0</v>
      </c>
      <c r="U59">
        <v>254.77</v>
      </c>
      <c r="V59">
        <v>2.9</v>
      </c>
      <c r="W59">
        <v>4.8773507057546146</v>
      </c>
      <c r="X59">
        <v>17.87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12.958034672970847</v>
      </c>
      <c r="AL59">
        <v>6.8111721170395878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0.80767391304347824</v>
      </c>
      <c r="AS59">
        <v>1.0541592328278324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526.05839064163638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87.523072710037553</v>
      </c>
      <c r="L60">
        <v>22.240000000000002</v>
      </c>
      <c r="M60">
        <v>0</v>
      </c>
      <c r="N60">
        <v>29.01</v>
      </c>
      <c r="O60">
        <v>24.35</v>
      </c>
      <c r="P60">
        <v>46.66</v>
      </c>
      <c r="Q60">
        <v>1.47</v>
      </c>
      <c r="R60">
        <v>5.58</v>
      </c>
      <c r="S60">
        <v>3.7</v>
      </c>
      <c r="T60">
        <v>0</v>
      </c>
      <c r="U60">
        <v>254.77</v>
      </c>
      <c r="V60">
        <v>2.9</v>
      </c>
      <c r="W60">
        <v>4.8773507057546146</v>
      </c>
      <c r="X60">
        <v>17.87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12.958034672970847</v>
      </c>
      <c r="AL60">
        <v>6.8111721170395878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0.80767391304347824</v>
      </c>
      <c r="AS60">
        <v>1.0541592328278324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522.58146335167396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87.523072710037553</v>
      </c>
      <c r="L61">
        <v>22.240000000000002</v>
      </c>
      <c r="M61">
        <v>0</v>
      </c>
      <c r="N61">
        <v>29.01</v>
      </c>
      <c r="O61">
        <v>24.35</v>
      </c>
      <c r="P61">
        <v>46.66</v>
      </c>
      <c r="Q61">
        <v>1.47</v>
      </c>
      <c r="R61">
        <v>5.58</v>
      </c>
      <c r="S61">
        <v>3.7</v>
      </c>
      <c r="T61">
        <v>0</v>
      </c>
      <c r="U61">
        <v>265.10000000000002</v>
      </c>
      <c r="V61">
        <v>2.9</v>
      </c>
      <c r="W61">
        <v>4.8773507057546146</v>
      </c>
      <c r="X61">
        <v>17.87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12.958034672970847</v>
      </c>
      <c r="AL61">
        <v>6.8111721170395878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0.27176449275362319</v>
      </c>
      <c r="AS61">
        <v>1.0541592328278324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532.37555393138416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91.000000000000014</v>
      </c>
      <c r="L62">
        <v>22.240000000000002</v>
      </c>
      <c r="M62">
        <v>0</v>
      </c>
      <c r="N62">
        <v>29.01</v>
      </c>
      <c r="O62">
        <v>24.35</v>
      </c>
      <c r="P62">
        <v>46.66</v>
      </c>
      <c r="Q62">
        <v>1.47</v>
      </c>
      <c r="R62">
        <v>5.58</v>
      </c>
      <c r="S62">
        <v>3.7</v>
      </c>
      <c r="T62">
        <v>0</v>
      </c>
      <c r="U62">
        <v>277.38209692583831</v>
      </c>
      <c r="V62">
        <v>2.9</v>
      </c>
      <c r="W62">
        <v>4.8773507057546146</v>
      </c>
      <c r="X62">
        <v>17.87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12.958034672970847</v>
      </c>
      <c r="AL62">
        <v>6.8111721170395878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0.27176449275362319</v>
      </c>
      <c r="AS62">
        <v>1.0541592328278324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548.13457814718481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87.522419216629345</v>
      </c>
      <c r="L63">
        <v>22.240000000000002</v>
      </c>
      <c r="M63">
        <v>0</v>
      </c>
      <c r="N63">
        <v>29.01</v>
      </c>
      <c r="O63">
        <v>24.35</v>
      </c>
      <c r="P63">
        <v>46.66</v>
      </c>
      <c r="Q63">
        <v>1.47</v>
      </c>
      <c r="R63">
        <v>5.58</v>
      </c>
      <c r="S63">
        <v>3.7</v>
      </c>
      <c r="T63">
        <v>0</v>
      </c>
      <c r="U63">
        <v>281.94000000000005</v>
      </c>
      <c r="V63">
        <v>2.9</v>
      </c>
      <c r="W63">
        <v>4.8773507057546146</v>
      </c>
      <c r="X63">
        <v>17.87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12.958034672970847</v>
      </c>
      <c r="AL63">
        <v>6.8111721170395878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0.27176449275362319</v>
      </c>
      <c r="AS63">
        <v>1.0541592328278324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549.21490043797587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87.522419216629345</v>
      </c>
      <c r="L64">
        <v>22.240000000000002</v>
      </c>
      <c r="M64">
        <v>0</v>
      </c>
      <c r="N64">
        <v>29.01</v>
      </c>
      <c r="O64">
        <v>24.35</v>
      </c>
      <c r="P64">
        <v>46.66</v>
      </c>
      <c r="Q64">
        <v>1.47</v>
      </c>
      <c r="R64">
        <v>5.58</v>
      </c>
      <c r="S64">
        <v>3.7</v>
      </c>
      <c r="T64">
        <v>0</v>
      </c>
      <c r="U64">
        <v>287.89</v>
      </c>
      <c r="V64">
        <v>2.9</v>
      </c>
      <c r="W64">
        <v>4.8773507057546146</v>
      </c>
      <c r="X64">
        <v>17.87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12.958034672970847</v>
      </c>
      <c r="AL64">
        <v>1.1351953528399312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0.27176449275362319</v>
      </c>
      <c r="AS64">
        <v>1.0541592328278324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549.48892367377607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87.522419216629345</v>
      </c>
      <c r="L65">
        <v>22.240000000000002</v>
      </c>
      <c r="M65">
        <v>0</v>
      </c>
      <c r="N65">
        <v>29.01</v>
      </c>
      <c r="O65">
        <v>24.35</v>
      </c>
      <c r="P65">
        <v>46.66</v>
      </c>
      <c r="Q65">
        <v>1.47</v>
      </c>
      <c r="R65">
        <v>5.58</v>
      </c>
      <c r="S65">
        <v>3.7</v>
      </c>
      <c r="T65">
        <v>0</v>
      </c>
      <c r="U65">
        <v>293.83784865240267</v>
      </c>
      <c r="V65">
        <v>2.9</v>
      </c>
      <c r="W65">
        <v>4.8773507057546146</v>
      </c>
      <c r="X65">
        <v>17.87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12.958034672970847</v>
      </c>
      <c r="AL65">
        <v>0.34284423407917397</v>
      </c>
      <c r="AM65">
        <v>0</v>
      </c>
      <c r="AN65">
        <v>0</v>
      </c>
      <c r="AO65">
        <v>0</v>
      </c>
      <c r="AP65">
        <v>6.0960000000000007E-2</v>
      </c>
      <c r="AQ65">
        <v>0</v>
      </c>
      <c r="AR65">
        <v>0.27176449275362319</v>
      </c>
      <c r="AS65">
        <v>1.0541592328278324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554.70538120741799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87.522419216629345</v>
      </c>
      <c r="L66">
        <v>22.240000000000002</v>
      </c>
      <c r="M66">
        <v>0</v>
      </c>
      <c r="N66">
        <v>29.01</v>
      </c>
      <c r="O66">
        <v>24.35</v>
      </c>
      <c r="P66">
        <v>46.66</v>
      </c>
      <c r="Q66">
        <v>1.47</v>
      </c>
      <c r="R66">
        <v>5.58</v>
      </c>
      <c r="S66">
        <v>3.7</v>
      </c>
      <c r="T66">
        <v>0</v>
      </c>
      <c r="U66">
        <v>299.77850147032683</v>
      </c>
      <c r="V66">
        <v>2.9</v>
      </c>
      <c r="W66">
        <v>4.8773507057546146</v>
      </c>
      <c r="X66">
        <v>17.87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12.958034672970847</v>
      </c>
      <c r="AL66">
        <v>0.34284423407917397</v>
      </c>
      <c r="AM66">
        <v>0</v>
      </c>
      <c r="AN66">
        <v>0</v>
      </c>
      <c r="AO66">
        <v>0</v>
      </c>
      <c r="AP66">
        <v>6.0960000000000007E-2</v>
      </c>
      <c r="AQ66">
        <v>0</v>
      </c>
      <c r="AR66">
        <v>0.27176449275362319</v>
      </c>
      <c r="AS66">
        <v>1.0541592328278324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560.64603402534215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87.522419216629345</v>
      </c>
      <c r="L67">
        <v>22.240000000000002</v>
      </c>
      <c r="M67">
        <v>0</v>
      </c>
      <c r="N67">
        <v>28.93</v>
      </c>
      <c r="O67">
        <v>24.35</v>
      </c>
      <c r="P67">
        <v>46.65</v>
      </c>
      <c r="Q67">
        <v>1.47</v>
      </c>
      <c r="R67">
        <v>5.58</v>
      </c>
      <c r="S67">
        <v>3.7</v>
      </c>
      <c r="T67">
        <v>0</v>
      </c>
      <c r="U67">
        <v>305.71999999999997</v>
      </c>
      <c r="V67">
        <v>2.9</v>
      </c>
      <c r="W67">
        <v>4.8773507057546146</v>
      </c>
      <c r="X67">
        <v>17.87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12.958034672970847</v>
      </c>
      <c r="AL67">
        <v>0.34284423407917397</v>
      </c>
      <c r="AM67">
        <v>0</v>
      </c>
      <c r="AN67">
        <v>0</v>
      </c>
      <c r="AO67">
        <v>0</v>
      </c>
      <c r="AP67">
        <v>6.0960000000000007E-2</v>
      </c>
      <c r="AQ67">
        <v>0</v>
      </c>
      <c r="AR67">
        <v>0.21588768115942028</v>
      </c>
      <c r="AS67">
        <v>1.0541592328278324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566.44165574342117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87.522419216629345</v>
      </c>
      <c r="L68">
        <v>22.240000000000002</v>
      </c>
      <c r="M68">
        <v>0</v>
      </c>
      <c r="N68">
        <v>29.01</v>
      </c>
      <c r="O68">
        <v>24.35</v>
      </c>
      <c r="P68">
        <v>46.66</v>
      </c>
      <c r="Q68">
        <v>1.47</v>
      </c>
      <c r="R68">
        <v>5.58</v>
      </c>
      <c r="S68">
        <v>3.7</v>
      </c>
      <c r="T68">
        <v>0</v>
      </c>
      <c r="U68">
        <v>309.96000000000004</v>
      </c>
      <c r="V68">
        <v>2.98</v>
      </c>
      <c r="W68">
        <v>4.8773507057546146</v>
      </c>
      <c r="X68">
        <v>17.87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12.958034672970847</v>
      </c>
      <c r="AL68">
        <v>0.34284423407917397</v>
      </c>
      <c r="AM68">
        <v>0</v>
      </c>
      <c r="AN68">
        <v>0</v>
      </c>
      <c r="AO68">
        <v>0</v>
      </c>
      <c r="AP68">
        <v>6.0960000000000007E-2</v>
      </c>
      <c r="AQ68">
        <v>0</v>
      </c>
      <c r="AR68">
        <v>0.21588768115942028</v>
      </c>
      <c r="AS68">
        <v>1.0541592328278324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570.85165574342125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87.522419216629345</v>
      </c>
      <c r="L69">
        <v>22.240000000000002</v>
      </c>
      <c r="M69">
        <v>0</v>
      </c>
      <c r="N69">
        <v>29.007460386938632</v>
      </c>
      <c r="O69">
        <v>24.35</v>
      </c>
      <c r="P69">
        <v>46.660000000000004</v>
      </c>
      <c r="Q69">
        <v>1.5726355650477286</v>
      </c>
      <c r="R69">
        <v>5.0380118343195273</v>
      </c>
      <c r="S69">
        <v>3.5320862884160751</v>
      </c>
      <c r="T69">
        <v>0</v>
      </c>
      <c r="U69">
        <v>309.96000000000004</v>
      </c>
      <c r="V69">
        <v>2.9699999999999998</v>
      </c>
      <c r="W69">
        <v>8.23</v>
      </c>
      <c r="X69">
        <v>30.412466942483981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4.0254920514761547</v>
      </c>
      <c r="AF69">
        <v>0</v>
      </c>
      <c r="AG69">
        <v>0</v>
      </c>
      <c r="AH69">
        <v>5.0902023231256592</v>
      </c>
      <c r="AI69">
        <v>0</v>
      </c>
      <c r="AJ69">
        <v>0</v>
      </c>
      <c r="AK69">
        <v>12.958034672970847</v>
      </c>
      <c r="AL69">
        <v>0.34284423407917397</v>
      </c>
      <c r="AM69">
        <v>0</v>
      </c>
      <c r="AN69">
        <v>0</v>
      </c>
      <c r="AO69">
        <v>0</v>
      </c>
      <c r="AP69">
        <v>6.0960000000000007E-2</v>
      </c>
      <c r="AQ69">
        <v>0</v>
      </c>
      <c r="AR69">
        <v>0.21588768115942028</v>
      </c>
      <c r="AS69">
        <v>1.0541592328278324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595.24266042947454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87.522419216629345</v>
      </c>
      <c r="L70">
        <v>22.240000000000002</v>
      </c>
      <c r="M70">
        <v>0</v>
      </c>
      <c r="N70">
        <v>29.007460386938632</v>
      </c>
      <c r="O70">
        <v>24.35</v>
      </c>
      <c r="P70">
        <v>46.660000000000004</v>
      </c>
      <c r="Q70">
        <v>1.5726355650477286</v>
      </c>
      <c r="R70">
        <v>5.5500000000000007</v>
      </c>
      <c r="S70">
        <v>3.7020856820744088</v>
      </c>
      <c r="T70">
        <v>0</v>
      </c>
      <c r="U70">
        <v>309.96000000000004</v>
      </c>
      <c r="V70">
        <v>2.9699999999999998</v>
      </c>
      <c r="W70">
        <v>8.23</v>
      </c>
      <c r="X70">
        <v>34.85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4.0254920514761547</v>
      </c>
      <c r="AF70">
        <v>0</v>
      </c>
      <c r="AG70">
        <v>0</v>
      </c>
      <c r="AH70">
        <v>10.180404646251318</v>
      </c>
      <c r="AI70">
        <v>0</v>
      </c>
      <c r="AJ70">
        <v>0</v>
      </c>
      <c r="AK70">
        <v>12.958034672970847</v>
      </c>
      <c r="AL70">
        <v>0.34284423407917397</v>
      </c>
      <c r="AM70">
        <v>0</v>
      </c>
      <c r="AN70">
        <v>0</v>
      </c>
      <c r="AO70">
        <v>0</v>
      </c>
      <c r="AP70">
        <v>6.0960000000000007E-2</v>
      </c>
      <c r="AQ70">
        <v>0</v>
      </c>
      <c r="AR70">
        <v>0.21588768115942028</v>
      </c>
      <c r="AS70">
        <v>1.0541592328278324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605.45238336945488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87.522419216629345</v>
      </c>
      <c r="L71">
        <v>23.080000000000002</v>
      </c>
      <c r="M71">
        <v>0</v>
      </c>
      <c r="N71">
        <v>29.007460386938632</v>
      </c>
      <c r="O71">
        <v>24.35</v>
      </c>
      <c r="P71">
        <v>46.660000000000004</v>
      </c>
      <c r="Q71">
        <v>1.61</v>
      </c>
      <c r="R71">
        <v>10.357459538989701</v>
      </c>
      <c r="S71">
        <v>6.45</v>
      </c>
      <c r="T71">
        <v>0</v>
      </c>
      <c r="U71">
        <v>309.96000000000004</v>
      </c>
      <c r="V71">
        <v>4.75</v>
      </c>
      <c r="W71">
        <v>8.23</v>
      </c>
      <c r="X71">
        <v>34.85</v>
      </c>
      <c r="Y71">
        <v>0</v>
      </c>
      <c r="Z71">
        <v>0</v>
      </c>
      <c r="AA71">
        <v>0</v>
      </c>
      <c r="AB71">
        <v>0.84840510127531898</v>
      </c>
      <c r="AC71">
        <v>0</v>
      </c>
      <c r="AD71">
        <v>1.9352838758516275</v>
      </c>
      <c r="AE71">
        <v>8.0509841029523095</v>
      </c>
      <c r="AF71">
        <v>0</v>
      </c>
      <c r="AG71">
        <v>0</v>
      </c>
      <c r="AH71">
        <v>15.270606969376979</v>
      </c>
      <c r="AI71">
        <v>0</v>
      </c>
      <c r="AJ71">
        <v>0</v>
      </c>
      <c r="AK71">
        <v>12.958034672970847</v>
      </c>
      <c r="AL71">
        <v>0.34284423407917397</v>
      </c>
      <c r="AM71">
        <v>0</v>
      </c>
      <c r="AN71">
        <v>0</v>
      </c>
      <c r="AO71">
        <v>0</v>
      </c>
      <c r="AP71">
        <v>6.0960000000000007E-2</v>
      </c>
      <c r="AQ71">
        <v>0</v>
      </c>
      <c r="AR71">
        <v>0.21588768115942028</v>
      </c>
      <c r="AS71">
        <v>1.0541592328278324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627.5645050130513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115.42</v>
      </c>
      <c r="L72">
        <v>39.599999999999994</v>
      </c>
      <c r="M72">
        <v>0</v>
      </c>
      <c r="N72">
        <v>29.007460386938632</v>
      </c>
      <c r="O72">
        <v>24.35</v>
      </c>
      <c r="P72">
        <v>46.660000000000004</v>
      </c>
      <c r="Q72">
        <v>1.61</v>
      </c>
      <c r="R72">
        <v>10.357459538989701</v>
      </c>
      <c r="S72">
        <v>6.45</v>
      </c>
      <c r="T72">
        <v>0</v>
      </c>
      <c r="U72">
        <v>309.96000000000004</v>
      </c>
      <c r="V72">
        <v>4.82</v>
      </c>
      <c r="W72">
        <v>8.23</v>
      </c>
      <c r="X72">
        <v>34.85</v>
      </c>
      <c r="Y72">
        <v>0</v>
      </c>
      <c r="Z72">
        <v>0.53847999999999996</v>
      </c>
      <c r="AA72">
        <v>3.2332290201594009</v>
      </c>
      <c r="AB72">
        <v>1.3030892723180798</v>
      </c>
      <c r="AC72">
        <v>2.3644212344903406</v>
      </c>
      <c r="AD72">
        <v>3.9340613171839518</v>
      </c>
      <c r="AE72">
        <v>12.073936411809234</v>
      </c>
      <c r="AF72">
        <v>0</v>
      </c>
      <c r="AG72">
        <v>0</v>
      </c>
      <c r="AH72">
        <v>20.358269271383318</v>
      </c>
      <c r="AI72">
        <v>0</v>
      </c>
      <c r="AJ72">
        <v>0</v>
      </c>
      <c r="AK72">
        <v>12.958034672970847</v>
      </c>
      <c r="AL72">
        <v>0.34284423407917397</v>
      </c>
      <c r="AM72">
        <v>0</v>
      </c>
      <c r="AN72">
        <v>0</v>
      </c>
      <c r="AO72">
        <v>0</v>
      </c>
      <c r="AP72">
        <v>6.0960000000000007E-2</v>
      </c>
      <c r="AQ72">
        <v>0</v>
      </c>
      <c r="AR72">
        <v>0.21588768115942028</v>
      </c>
      <c r="AS72">
        <v>1.0541592328278324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689.75229227431009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127.23999999999998</v>
      </c>
      <c r="L73">
        <v>41.71</v>
      </c>
      <c r="M73">
        <v>0</v>
      </c>
      <c r="N73">
        <v>29.007460386938632</v>
      </c>
      <c r="O73">
        <v>24.35</v>
      </c>
      <c r="P73">
        <v>46.660000000000004</v>
      </c>
      <c r="Q73">
        <v>1.61</v>
      </c>
      <c r="R73">
        <v>10.357459538989701</v>
      </c>
      <c r="S73">
        <v>6.45</v>
      </c>
      <c r="T73">
        <v>0</v>
      </c>
      <c r="U73">
        <v>321.02812873493366</v>
      </c>
      <c r="V73">
        <v>4.82</v>
      </c>
      <c r="W73">
        <v>8.23</v>
      </c>
      <c r="X73">
        <v>34.85</v>
      </c>
      <c r="Y73">
        <v>0</v>
      </c>
      <c r="Z73">
        <v>3.1851599999999998</v>
      </c>
      <c r="AA73">
        <v>5.8848323956868285</v>
      </c>
      <c r="AB73">
        <v>9.652513128282072</v>
      </c>
      <c r="AC73">
        <v>4.7339217841997794</v>
      </c>
      <c r="AD73">
        <v>6.6947615442846322</v>
      </c>
      <c r="AE73">
        <v>12.073936411809234</v>
      </c>
      <c r="AF73">
        <v>0</v>
      </c>
      <c r="AG73">
        <v>0</v>
      </c>
      <c r="AH73">
        <v>28.570157550158395</v>
      </c>
      <c r="AI73">
        <v>0</v>
      </c>
      <c r="AJ73">
        <v>0</v>
      </c>
      <c r="AK73">
        <v>12.958034672970847</v>
      </c>
      <c r="AL73">
        <v>0.34284423407917397</v>
      </c>
      <c r="AM73">
        <v>1.9305026256564144</v>
      </c>
      <c r="AN73">
        <v>0</v>
      </c>
      <c r="AO73">
        <v>0</v>
      </c>
      <c r="AP73">
        <v>6.0960000000000007E-2</v>
      </c>
      <c r="AQ73">
        <v>0</v>
      </c>
      <c r="AR73">
        <v>0.21588768115942028</v>
      </c>
      <c r="AS73">
        <v>1.0541592328278324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743.67071992197657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126.9424030288689</v>
      </c>
      <c r="L74">
        <v>41.629001271501572</v>
      </c>
      <c r="M74">
        <v>0</v>
      </c>
      <c r="N74">
        <v>29.007460386938632</v>
      </c>
      <c r="O74">
        <v>24.35</v>
      </c>
      <c r="P74">
        <v>46.660000000000004</v>
      </c>
      <c r="Q74">
        <v>1.61</v>
      </c>
      <c r="R74">
        <v>10.357459538989701</v>
      </c>
      <c r="S74">
        <v>6.45</v>
      </c>
      <c r="T74">
        <v>0</v>
      </c>
      <c r="U74">
        <v>321.02812873493366</v>
      </c>
      <c r="V74">
        <v>4.82</v>
      </c>
      <c r="W74">
        <v>8.23</v>
      </c>
      <c r="X74">
        <v>34.85</v>
      </c>
      <c r="Y74">
        <v>0</v>
      </c>
      <c r="Z74">
        <v>3.1851599999999998</v>
      </c>
      <c r="AA74">
        <v>5.8848323956868285</v>
      </c>
      <c r="AB74">
        <v>9.652513128282072</v>
      </c>
      <c r="AC74">
        <v>4.7339217841997794</v>
      </c>
      <c r="AD74">
        <v>6.6947615442846322</v>
      </c>
      <c r="AE74">
        <v>12.073936411809234</v>
      </c>
      <c r="AF74">
        <v>0</v>
      </c>
      <c r="AG74">
        <v>0</v>
      </c>
      <c r="AH74">
        <v>28.570157550158395</v>
      </c>
      <c r="AI74">
        <v>0</v>
      </c>
      <c r="AJ74">
        <v>0</v>
      </c>
      <c r="AK74">
        <v>12.958034672970847</v>
      </c>
      <c r="AL74">
        <v>0.34284423407917397</v>
      </c>
      <c r="AM74">
        <v>1.9305026256564144</v>
      </c>
      <c r="AN74">
        <v>0</v>
      </c>
      <c r="AO74">
        <v>0</v>
      </c>
      <c r="AP74">
        <v>6.0960000000000007E-2</v>
      </c>
      <c r="AQ74">
        <v>0</v>
      </c>
      <c r="AR74">
        <v>0.21588768115942028</v>
      </c>
      <c r="AS74">
        <v>1.0541592328278324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743.29212422234718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148.18480596772883</v>
      </c>
      <c r="L75">
        <v>41.71</v>
      </c>
      <c r="M75">
        <v>0</v>
      </c>
      <c r="N75">
        <v>29.007460386938632</v>
      </c>
      <c r="O75">
        <v>24.35</v>
      </c>
      <c r="P75">
        <v>49.05</v>
      </c>
      <c r="Q75">
        <v>1.8099999999999998</v>
      </c>
      <c r="R75">
        <v>10.357459538989701</v>
      </c>
      <c r="S75">
        <v>6.45</v>
      </c>
      <c r="T75">
        <v>0</v>
      </c>
      <c r="U75">
        <v>321.02812873493366</v>
      </c>
      <c r="V75">
        <v>4.82</v>
      </c>
      <c r="W75">
        <v>8.23</v>
      </c>
      <c r="X75">
        <v>34.85</v>
      </c>
      <c r="Y75">
        <v>0</v>
      </c>
      <c r="Z75">
        <v>3.1851599999999998</v>
      </c>
      <c r="AA75">
        <v>5.8848323956868285</v>
      </c>
      <c r="AB75">
        <v>9.652513128282072</v>
      </c>
      <c r="AC75">
        <v>4.7339217841997794</v>
      </c>
      <c r="AD75">
        <v>6.6947615442846322</v>
      </c>
      <c r="AE75">
        <v>12.073936411809234</v>
      </c>
      <c r="AF75">
        <v>0</v>
      </c>
      <c r="AG75">
        <v>0</v>
      </c>
      <c r="AH75">
        <v>28.570157550158395</v>
      </c>
      <c r="AI75">
        <v>0</v>
      </c>
      <c r="AJ75">
        <v>0</v>
      </c>
      <c r="AK75">
        <v>12.958034672970847</v>
      </c>
      <c r="AL75">
        <v>0.34284423407917397</v>
      </c>
      <c r="AM75">
        <v>1.9305026256564144</v>
      </c>
      <c r="AN75">
        <v>0</v>
      </c>
      <c r="AO75">
        <v>0</v>
      </c>
      <c r="AP75">
        <v>6.0960000000000007E-2</v>
      </c>
      <c r="AQ75">
        <v>0</v>
      </c>
      <c r="AR75">
        <v>0.21588768115942028</v>
      </c>
      <c r="AS75">
        <v>1.0541592328278324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767.20552588970554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157.80480599378694</v>
      </c>
      <c r="L76">
        <v>41.71</v>
      </c>
      <c r="M76">
        <v>0</v>
      </c>
      <c r="N76">
        <v>29.007460386938632</v>
      </c>
      <c r="O76">
        <v>24.35</v>
      </c>
      <c r="P76">
        <v>49.65</v>
      </c>
      <c r="Q76">
        <v>2.23</v>
      </c>
      <c r="R76">
        <v>10.357459538989701</v>
      </c>
      <c r="S76">
        <v>6.45</v>
      </c>
      <c r="T76">
        <v>0</v>
      </c>
      <c r="U76">
        <v>321.02812873493366</v>
      </c>
      <c r="V76">
        <v>4.82</v>
      </c>
      <c r="W76">
        <v>8.23</v>
      </c>
      <c r="X76">
        <v>34.85</v>
      </c>
      <c r="Y76">
        <v>0</v>
      </c>
      <c r="Z76">
        <v>3.1851599999999998</v>
      </c>
      <c r="AA76">
        <v>3.2332290201594009</v>
      </c>
      <c r="AB76">
        <v>9.652513128282072</v>
      </c>
      <c r="AC76">
        <v>4.7339217841997794</v>
      </c>
      <c r="AD76">
        <v>6.6947615442846322</v>
      </c>
      <c r="AE76">
        <v>12.073936411809234</v>
      </c>
      <c r="AF76">
        <v>0</v>
      </c>
      <c r="AG76">
        <v>0</v>
      </c>
      <c r="AH76">
        <v>27.762430834213305</v>
      </c>
      <c r="AI76">
        <v>0</v>
      </c>
      <c r="AJ76">
        <v>0</v>
      </c>
      <c r="AK76">
        <v>12.958034672970847</v>
      </c>
      <c r="AL76">
        <v>0.34284423407917397</v>
      </c>
      <c r="AM76">
        <v>1.9305026256564144</v>
      </c>
      <c r="AN76">
        <v>0</v>
      </c>
      <c r="AO76">
        <v>0</v>
      </c>
      <c r="AP76">
        <v>6.0960000000000007E-2</v>
      </c>
      <c r="AQ76">
        <v>0</v>
      </c>
      <c r="AR76">
        <v>0.21588768115942028</v>
      </c>
      <c r="AS76">
        <v>1.0541592328278324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774.38619582429124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157.80480599378694</v>
      </c>
      <c r="L77">
        <v>41.71</v>
      </c>
      <c r="M77">
        <v>0</v>
      </c>
      <c r="N77">
        <v>29.007460386938632</v>
      </c>
      <c r="O77">
        <v>24.35</v>
      </c>
      <c r="P77">
        <v>49.65</v>
      </c>
      <c r="Q77">
        <v>2.5100000000000002</v>
      </c>
      <c r="R77">
        <v>10.357459538989701</v>
      </c>
      <c r="S77">
        <v>6.45</v>
      </c>
      <c r="T77">
        <v>0</v>
      </c>
      <c r="U77">
        <v>324.52000000000004</v>
      </c>
      <c r="V77">
        <v>4.2425374027528422</v>
      </c>
      <c r="W77">
        <v>8.23</v>
      </c>
      <c r="X77">
        <v>36.229999999999997</v>
      </c>
      <c r="Y77">
        <v>0</v>
      </c>
      <c r="Z77">
        <v>3.1851599999999998</v>
      </c>
      <c r="AA77">
        <v>0</v>
      </c>
      <c r="AB77">
        <v>9.652513128282072</v>
      </c>
      <c r="AC77">
        <v>4.7339217841997794</v>
      </c>
      <c r="AD77">
        <v>3.8705677517032551</v>
      </c>
      <c r="AE77">
        <v>12.073936411809234</v>
      </c>
      <c r="AF77">
        <v>0</v>
      </c>
      <c r="AG77">
        <v>0</v>
      </c>
      <c r="AH77">
        <v>27.762430834213305</v>
      </c>
      <c r="AI77">
        <v>0</v>
      </c>
      <c r="AJ77">
        <v>0</v>
      </c>
      <c r="AK77">
        <v>12.958034672970847</v>
      </c>
      <c r="AL77">
        <v>0.34284423407917397</v>
      </c>
      <c r="AM77">
        <v>1.9305026256564144</v>
      </c>
      <c r="AN77">
        <v>0</v>
      </c>
      <c r="AO77">
        <v>0</v>
      </c>
      <c r="AP77">
        <v>6.0960000000000007E-2</v>
      </c>
      <c r="AQ77">
        <v>0</v>
      </c>
      <c r="AR77">
        <v>0.21588768115942028</v>
      </c>
      <c r="AS77">
        <v>1.0541592328278324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772.90318167936948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157.80480599378694</v>
      </c>
      <c r="L78">
        <v>41.71</v>
      </c>
      <c r="M78">
        <v>0</v>
      </c>
      <c r="N78">
        <v>29.007460386938632</v>
      </c>
      <c r="O78">
        <v>24.35</v>
      </c>
      <c r="P78">
        <v>49.65</v>
      </c>
      <c r="Q78">
        <v>2.5100000000000002</v>
      </c>
      <c r="R78">
        <v>10.357459538989701</v>
      </c>
      <c r="S78">
        <v>6.45</v>
      </c>
      <c r="T78">
        <v>0</v>
      </c>
      <c r="U78">
        <v>324.52</v>
      </c>
      <c r="V78">
        <v>4.2425374027528422</v>
      </c>
      <c r="W78">
        <v>8.23</v>
      </c>
      <c r="X78">
        <v>36.229999999999997</v>
      </c>
      <c r="Y78">
        <v>0</v>
      </c>
      <c r="Z78">
        <v>3.1851599999999998</v>
      </c>
      <c r="AA78">
        <v>0</v>
      </c>
      <c r="AB78">
        <v>9.652513128282072</v>
      </c>
      <c r="AC78">
        <v>4.7339217841997794</v>
      </c>
      <c r="AD78">
        <v>1.9352838758516275</v>
      </c>
      <c r="AE78">
        <v>12.073936411809234</v>
      </c>
      <c r="AF78">
        <v>0</v>
      </c>
      <c r="AG78">
        <v>0</v>
      </c>
      <c r="AH78">
        <v>20.381129461457231</v>
      </c>
      <c r="AI78">
        <v>0</v>
      </c>
      <c r="AJ78">
        <v>0</v>
      </c>
      <c r="AK78">
        <v>12.958034672970847</v>
      </c>
      <c r="AL78">
        <v>0.34284423407917397</v>
      </c>
      <c r="AM78">
        <v>1.9305026256564144</v>
      </c>
      <c r="AN78">
        <v>0</v>
      </c>
      <c r="AO78">
        <v>0</v>
      </c>
      <c r="AP78">
        <v>6.0960000000000007E-2</v>
      </c>
      <c r="AQ78">
        <v>0</v>
      </c>
      <c r="AR78">
        <v>0.21588768115942028</v>
      </c>
      <c r="AS78">
        <v>1.0541592328278324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763.58659643076169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157.80480599378694</v>
      </c>
      <c r="L79">
        <v>41.71</v>
      </c>
      <c r="M79">
        <v>0</v>
      </c>
      <c r="N79">
        <v>29.007460386938632</v>
      </c>
      <c r="O79">
        <v>24.35</v>
      </c>
      <c r="P79">
        <v>49.65</v>
      </c>
      <c r="Q79">
        <v>2.5100000000000002</v>
      </c>
      <c r="R79">
        <v>10.357459538989701</v>
      </c>
      <c r="S79">
        <v>6.45</v>
      </c>
      <c r="T79">
        <v>0</v>
      </c>
      <c r="U79">
        <v>324.52</v>
      </c>
      <c r="V79">
        <v>4.2425374027528422</v>
      </c>
      <c r="W79">
        <v>8.23</v>
      </c>
      <c r="X79">
        <v>36.229999999999997</v>
      </c>
      <c r="Y79">
        <v>0</v>
      </c>
      <c r="Z79">
        <v>0.53847999999999996</v>
      </c>
      <c r="AA79">
        <v>0</v>
      </c>
      <c r="AB79">
        <v>0.6502745686421606</v>
      </c>
      <c r="AC79">
        <v>2.3644212344903406</v>
      </c>
      <c r="AD79">
        <v>0</v>
      </c>
      <c r="AE79">
        <v>8.0509841029523095</v>
      </c>
      <c r="AF79">
        <v>0</v>
      </c>
      <c r="AG79">
        <v>0</v>
      </c>
      <c r="AH79">
        <v>15.270606969376979</v>
      </c>
      <c r="AI79">
        <v>0.93205891594658308</v>
      </c>
      <c r="AJ79">
        <v>0</v>
      </c>
      <c r="AK79">
        <v>12.958034672970847</v>
      </c>
      <c r="AL79">
        <v>0.34284423407917397</v>
      </c>
      <c r="AM79">
        <v>0</v>
      </c>
      <c r="AN79">
        <v>0</v>
      </c>
      <c r="AO79">
        <v>0</v>
      </c>
      <c r="AP79">
        <v>6.0960000000000007E-2</v>
      </c>
      <c r="AQ79">
        <v>0</v>
      </c>
      <c r="AR79">
        <v>0.21588768115942028</v>
      </c>
      <c r="AS79">
        <v>1.0541592328278324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737.50097493491376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157.80480599378694</v>
      </c>
      <c r="L80">
        <v>41.71</v>
      </c>
      <c r="M80">
        <v>0</v>
      </c>
      <c r="N80">
        <v>29.007460386938632</v>
      </c>
      <c r="O80">
        <v>24.35</v>
      </c>
      <c r="P80">
        <v>49.65</v>
      </c>
      <c r="Q80">
        <v>2.5100000000000002</v>
      </c>
      <c r="R80">
        <v>10.357459538989701</v>
      </c>
      <c r="S80">
        <v>6.45</v>
      </c>
      <c r="T80">
        <v>0</v>
      </c>
      <c r="U80">
        <v>324.52</v>
      </c>
      <c r="V80">
        <v>4.2425374027528422</v>
      </c>
      <c r="W80">
        <v>8.23</v>
      </c>
      <c r="X80">
        <v>36.229999999999997</v>
      </c>
      <c r="Y80">
        <v>0</v>
      </c>
      <c r="Z80">
        <v>0</v>
      </c>
      <c r="AA80">
        <v>0</v>
      </c>
      <c r="AB80">
        <v>0</v>
      </c>
      <c r="AC80">
        <v>2.3644212344903406</v>
      </c>
      <c r="AD80">
        <v>0</v>
      </c>
      <c r="AE80">
        <v>4.0254920514761547</v>
      </c>
      <c r="AF80">
        <v>0</v>
      </c>
      <c r="AG80">
        <v>0</v>
      </c>
      <c r="AH80">
        <v>10.180404646251318</v>
      </c>
      <c r="AI80">
        <v>4.0406150824823257</v>
      </c>
      <c r="AJ80">
        <v>0</v>
      </c>
      <c r="AK80">
        <v>12.958034672970847</v>
      </c>
      <c r="AL80">
        <v>0.34284423407917397</v>
      </c>
      <c r="AM80">
        <v>0</v>
      </c>
      <c r="AN80">
        <v>0</v>
      </c>
      <c r="AO80">
        <v>0</v>
      </c>
      <c r="AP80">
        <v>6.0960000000000007E-2</v>
      </c>
      <c r="AQ80">
        <v>0</v>
      </c>
      <c r="AR80">
        <v>0.21588768115942028</v>
      </c>
      <c r="AS80">
        <v>1.0541592328278324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730.30508215820544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157.80480599378694</v>
      </c>
      <c r="L81">
        <v>41.71</v>
      </c>
      <c r="M81">
        <v>0</v>
      </c>
      <c r="N81">
        <v>29.007460386938632</v>
      </c>
      <c r="O81">
        <v>24.35</v>
      </c>
      <c r="P81">
        <v>49.65</v>
      </c>
      <c r="Q81">
        <v>2.5100000000000002</v>
      </c>
      <c r="R81">
        <v>10.357459538989701</v>
      </c>
      <c r="S81">
        <v>6.45</v>
      </c>
      <c r="T81">
        <v>0</v>
      </c>
      <c r="U81">
        <v>324.52</v>
      </c>
      <c r="V81">
        <v>4.2425374027528422</v>
      </c>
      <c r="W81">
        <v>8.23</v>
      </c>
      <c r="X81">
        <v>36.229999999999997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4.0254920514761547</v>
      </c>
      <c r="AF81">
        <v>0</v>
      </c>
      <c r="AG81">
        <v>0</v>
      </c>
      <c r="AH81">
        <v>5.0902023231256592</v>
      </c>
      <c r="AI81">
        <v>4.0406150824823257</v>
      </c>
      <c r="AJ81">
        <v>0</v>
      </c>
      <c r="AK81">
        <v>12.958034672970847</v>
      </c>
      <c r="AL81">
        <v>0.34284423407917397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6.4715507246376811</v>
      </c>
      <c r="AS81">
        <v>2.6290477252453166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730.62005013648525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157.80480599378694</v>
      </c>
      <c r="L82">
        <v>41.71</v>
      </c>
      <c r="M82">
        <v>0</v>
      </c>
      <c r="N82">
        <v>29.007460386938632</v>
      </c>
      <c r="O82">
        <v>24.35</v>
      </c>
      <c r="P82">
        <v>49.65</v>
      </c>
      <c r="Q82">
        <v>2.5100000000000002</v>
      </c>
      <c r="R82">
        <v>10.357459538989701</v>
      </c>
      <c r="S82">
        <v>6.45</v>
      </c>
      <c r="T82">
        <v>0</v>
      </c>
      <c r="U82">
        <v>324.52</v>
      </c>
      <c r="V82">
        <v>4.3899999999999997</v>
      </c>
      <c r="W82">
        <v>8.23</v>
      </c>
      <c r="X82">
        <v>36.229999999999997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0</v>
      </c>
      <c r="AI82">
        <v>4.0406150824823257</v>
      </c>
      <c r="AJ82">
        <v>0</v>
      </c>
      <c r="AK82">
        <v>12.958034672970847</v>
      </c>
      <c r="AL82">
        <v>0.34284423407917397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6.4715507246376811</v>
      </c>
      <c r="AS82">
        <v>2.6290477252453166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725.67731041060665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157.88999999999999</v>
      </c>
      <c r="L83">
        <v>41.71</v>
      </c>
      <c r="M83">
        <v>0</v>
      </c>
      <c r="N83">
        <v>29.007460386938632</v>
      </c>
      <c r="O83">
        <v>24.35</v>
      </c>
      <c r="P83">
        <v>49.65</v>
      </c>
      <c r="Q83">
        <v>2.5100000000000002</v>
      </c>
      <c r="R83">
        <v>10.357459538989701</v>
      </c>
      <c r="S83">
        <v>6.45</v>
      </c>
      <c r="T83">
        <v>0</v>
      </c>
      <c r="U83">
        <v>324.52</v>
      </c>
      <c r="V83">
        <v>4.4099999999999993</v>
      </c>
      <c r="W83">
        <v>8.23</v>
      </c>
      <c r="X83">
        <v>36.229999999999997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0</v>
      </c>
      <c r="AI83">
        <v>4.0406150824823257</v>
      </c>
      <c r="AJ83">
        <v>0</v>
      </c>
      <c r="AK83">
        <v>12.958034672970847</v>
      </c>
      <c r="AL83">
        <v>0.34284423407917397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6.4715507246376811</v>
      </c>
      <c r="AS83">
        <v>2.6290477252453166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725.78250441681973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157.88999999999996</v>
      </c>
      <c r="L84">
        <v>41.709999999999994</v>
      </c>
      <c r="M84">
        <v>0</v>
      </c>
      <c r="N84">
        <v>29.007460386938632</v>
      </c>
      <c r="O84">
        <v>24.35</v>
      </c>
      <c r="P84">
        <v>49.65</v>
      </c>
      <c r="Q84">
        <v>2.5100000000000002</v>
      </c>
      <c r="R84">
        <v>10.357459538989701</v>
      </c>
      <c r="S84">
        <v>6.45</v>
      </c>
      <c r="T84">
        <v>0</v>
      </c>
      <c r="U84">
        <v>324.52</v>
      </c>
      <c r="V84">
        <v>4.4099999999999993</v>
      </c>
      <c r="W84">
        <v>8.23</v>
      </c>
      <c r="X84">
        <v>36.229999999999997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0</v>
      </c>
      <c r="AI84">
        <v>4.0406150824823257</v>
      </c>
      <c r="AJ84">
        <v>0</v>
      </c>
      <c r="AK84">
        <v>12.958034672970847</v>
      </c>
      <c r="AL84">
        <v>0.34284423407917397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6.4715507246376811</v>
      </c>
      <c r="AS84">
        <v>2.6290477252453166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725.78250441681973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157.88999999999996</v>
      </c>
      <c r="L85">
        <v>41.71</v>
      </c>
      <c r="M85">
        <v>0</v>
      </c>
      <c r="N85">
        <v>29.007460386938632</v>
      </c>
      <c r="O85">
        <v>24.35</v>
      </c>
      <c r="P85">
        <v>49.65</v>
      </c>
      <c r="Q85">
        <v>2.5100000000000002</v>
      </c>
      <c r="R85">
        <v>10.357459538989701</v>
      </c>
      <c r="S85">
        <v>6.45</v>
      </c>
      <c r="T85">
        <v>0</v>
      </c>
      <c r="U85">
        <v>324.52</v>
      </c>
      <c r="V85">
        <v>4.4099999999999993</v>
      </c>
      <c r="W85">
        <v>8.23</v>
      </c>
      <c r="X85">
        <v>36.229999999999997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4.0406150824823257</v>
      </c>
      <c r="AJ85">
        <v>0</v>
      </c>
      <c r="AK85">
        <v>12.958034672970847</v>
      </c>
      <c r="AL85">
        <v>0.34284423407917397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6.4715507246376811</v>
      </c>
      <c r="AS85">
        <v>2.6290477252453166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725.78250441681973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157.88999999999999</v>
      </c>
      <c r="L86">
        <v>41.71</v>
      </c>
      <c r="M86">
        <v>0</v>
      </c>
      <c r="N86">
        <v>29.007460386938632</v>
      </c>
      <c r="O86">
        <v>24.35</v>
      </c>
      <c r="P86">
        <v>49.65</v>
      </c>
      <c r="Q86">
        <v>2.5100000000000002</v>
      </c>
      <c r="R86">
        <v>10.357459538989701</v>
      </c>
      <c r="S86">
        <v>6.45</v>
      </c>
      <c r="T86">
        <v>0</v>
      </c>
      <c r="U86">
        <v>324.52</v>
      </c>
      <c r="V86">
        <v>4.4099999999999993</v>
      </c>
      <c r="W86">
        <v>8.23</v>
      </c>
      <c r="X86">
        <v>36.229999999999997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12.958034672970847</v>
      </c>
      <c r="AL86">
        <v>0.34284423407917397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3.2357753623188406</v>
      </c>
      <c r="AS86">
        <v>2.6290477252453166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719.37722080626827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157.88999999999999</v>
      </c>
      <c r="L87">
        <v>41.71</v>
      </c>
      <c r="M87">
        <v>0</v>
      </c>
      <c r="N87">
        <v>29.007460386938632</v>
      </c>
      <c r="O87">
        <v>24.35</v>
      </c>
      <c r="P87">
        <v>49.65</v>
      </c>
      <c r="Q87">
        <v>2.5100000000000002</v>
      </c>
      <c r="R87">
        <v>10.357459538989701</v>
      </c>
      <c r="S87">
        <v>6.45</v>
      </c>
      <c r="T87">
        <v>0</v>
      </c>
      <c r="U87">
        <v>324.52</v>
      </c>
      <c r="V87">
        <v>4.4099999999999993</v>
      </c>
      <c r="W87">
        <v>8.23</v>
      </c>
      <c r="X87">
        <v>36.229999999999997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12.958034672970847</v>
      </c>
      <c r="AL87">
        <v>0.34284423407917397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3.2357753623188406</v>
      </c>
      <c r="AS87">
        <v>1.0541592328278324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716.93122547960104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157.88999999999999</v>
      </c>
      <c r="L88">
        <v>41.711679822795006</v>
      </c>
      <c r="M88">
        <v>0</v>
      </c>
      <c r="N88">
        <v>29.007460386938632</v>
      </c>
      <c r="O88">
        <v>24.35</v>
      </c>
      <c r="P88">
        <v>49.65</v>
      </c>
      <c r="Q88">
        <v>2.5100000000000002</v>
      </c>
      <c r="R88">
        <v>10.356834708218759</v>
      </c>
      <c r="S88">
        <v>6.453147877013178</v>
      </c>
      <c r="T88">
        <v>0</v>
      </c>
      <c r="U88">
        <v>324.52</v>
      </c>
      <c r="V88">
        <v>4.4099999999999993</v>
      </c>
      <c r="W88">
        <v>8.23</v>
      </c>
      <c r="X88">
        <v>36.229999999999997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12.958034672970847</v>
      </c>
      <c r="AL88">
        <v>0.34284423407917397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3.2357753623188406</v>
      </c>
      <c r="AS88">
        <v>1.0541592328278324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716.93542834863831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91</v>
      </c>
      <c r="L89">
        <v>41.711679822795006</v>
      </c>
      <c r="M89">
        <v>0</v>
      </c>
      <c r="N89">
        <v>29.007460386938632</v>
      </c>
      <c r="O89">
        <v>24.35</v>
      </c>
      <c r="P89">
        <v>49.65</v>
      </c>
      <c r="Q89">
        <v>2.5100000000000002</v>
      </c>
      <c r="R89">
        <v>10.356834708218759</v>
      </c>
      <c r="S89">
        <v>6.453147877013178</v>
      </c>
      <c r="T89">
        <v>0</v>
      </c>
      <c r="U89">
        <v>324.52</v>
      </c>
      <c r="V89">
        <v>4.4099999999999993</v>
      </c>
      <c r="W89">
        <v>8.23</v>
      </c>
      <c r="X89">
        <v>36.229999999999997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12.958034672970847</v>
      </c>
      <c r="AL89">
        <v>0.34284423407917397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3.2357753623188406</v>
      </c>
      <c r="AS89">
        <v>1.0541592328278324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650.04542834863832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87.523072817920081</v>
      </c>
      <c r="L90">
        <v>41.711679822795006</v>
      </c>
      <c r="M90">
        <v>0</v>
      </c>
      <c r="N90">
        <v>29.007460386938632</v>
      </c>
      <c r="O90">
        <v>24.35</v>
      </c>
      <c r="P90">
        <v>49.65</v>
      </c>
      <c r="Q90">
        <v>2.5100000000000002</v>
      </c>
      <c r="R90">
        <v>10.356834708218759</v>
      </c>
      <c r="S90">
        <v>6.453147877013178</v>
      </c>
      <c r="T90">
        <v>0</v>
      </c>
      <c r="U90">
        <v>324.52</v>
      </c>
      <c r="V90">
        <v>4.4099999999999993</v>
      </c>
      <c r="W90">
        <v>8.23</v>
      </c>
      <c r="X90">
        <v>36.229999999999997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12.958034672970847</v>
      </c>
      <c r="AL90">
        <v>0.34284423407917397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3.2357753623188406</v>
      </c>
      <c r="AS90">
        <v>1.0541592328278324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646.56850116655846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87.523072817920081</v>
      </c>
      <c r="L91">
        <v>23.108994955205706</v>
      </c>
      <c r="M91">
        <v>0</v>
      </c>
      <c r="N91">
        <v>29.007460386938632</v>
      </c>
      <c r="O91">
        <v>24.35</v>
      </c>
      <c r="P91">
        <v>49.65</v>
      </c>
      <c r="Q91">
        <v>2.5099999999999998</v>
      </c>
      <c r="R91">
        <v>10.107051618547681</v>
      </c>
      <c r="S91">
        <v>6.4499999999999993</v>
      </c>
      <c r="T91">
        <v>0</v>
      </c>
      <c r="U91">
        <v>324.52</v>
      </c>
      <c r="V91">
        <v>4.5000000000000009</v>
      </c>
      <c r="W91">
        <v>8.23</v>
      </c>
      <c r="X91">
        <v>36.229999999999997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12.958034672970847</v>
      </c>
      <c r="AL91">
        <v>0.34284423407917397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0.27176449275362319</v>
      </c>
      <c r="AS91">
        <v>1.0541592328278324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624.83887446271967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87.523072817920081</v>
      </c>
      <c r="L92">
        <v>23.108994955205706</v>
      </c>
      <c r="M92">
        <v>0</v>
      </c>
      <c r="N92">
        <v>29.007460386938632</v>
      </c>
      <c r="O92">
        <v>24.35</v>
      </c>
      <c r="P92">
        <v>49.65</v>
      </c>
      <c r="Q92">
        <v>2.5099999999999998</v>
      </c>
      <c r="R92">
        <v>10.357052631578947</v>
      </c>
      <c r="S92">
        <v>6.4499999999999993</v>
      </c>
      <c r="T92">
        <v>0</v>
      </c>
      <c r="U92">
        <v>324.52</v>
      </c>
      <c r="V92">
        <v>4.4171354504212577</v>
      </c>
      <c r="W92">
        <v>8.23</v>
      </c>
      <c r="X92">
        <v>36.229999999999997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12.958034672970847</v>
      </c>
      <c r="AL92">
        <v>2.2703907056798625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0.27176449275362319</v>
      </c>
      <c r="AS92">
        <v>1.0541592328278324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626.93355739777292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87.523072817920081</v>
      </c>
      <c r="L93">
        <v>23.108994955205706</v>
      </c>
      <c r="M93">
        <v>0</v>
      </c>
      <c r="N93">
        <v>29.007460386938632</v>
      </c>
      <c r="O93">
        <v>24.35</v>
      </c>
      <c r="P93">
        <v>49.65</v>
      </c>
      <c r="Q93">
        <v>2.5099999999999998</v>
      </c>
      <c r="R93">
        <v>10.357052631578947</v>
      </c>
      <c r="S93">
        <v>6.4499999999999993</v>
      </c>
      <c r="T93">
        <v>0</v>
      </c>
      <c r="U93">
        <v>324.52</v>
      </c>
      <c r="V93">
        <v>4.4171354504212577</v>
      </c>
      <c r="W93">
        <v>8.23</v>
      </c>
      <c r="X93">
        <v>36.229999999999997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12.958034672970847</v>
      </c>
      <c r="AL93">
        <v>3.4081256454388988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0.27176449275362319</v>
      </c>
      <c r="AS93">
        <v>1.0541592328278324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628.07129233753187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87.523072817920081</v>
      </c>
      <c r="L94">
        <v>23.108994955205706</v>
      </c>
      <c r="M94">
        <v>0</v>
      </c>
      <c r="N94">
        <v>29.007460386938632</v>
      </c>
      <c r="O94">
        <v>24.35</v>
      </c>
      <c r="P94">
        <v>49.65</v>
      </c>
      <c r="Q94">
        <v>2.5099999999999998</v>
      </c>
      <c r="R94">
        <v>10.357052631578947</v>
      </c>
      <c r="S94">
        <v>6.4499999999999993</v>
      </c>
      <c r="T94">
        <v>0</v>
      </c>
      <c r="U94">
        <v>324.52</v>
      </c>
      <c r="V94">
        <v>4.4171354504212577</v>
      </c>
      <c r="W94">
        <v>8.23</v>
      </c>
      <c r="X94">
        <v>36.229999999999997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12.958034672970847</v>
      </c>
      <c r="AL94">
        <v>3.4081256454388988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0.27176449275362319</v>
      </c>
      <c r="AS94">
        <v>1.0541592328278324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628.07129233753187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87.523072817920081</v>
      </c>
      <c r="L95">
        <v>23.108994955205706</v>
      </c>
      <c r="M95">
        <v>0</v>
      </c>
      <c r="N95">
        <v>29.007460386938632</v>
      </c>
      <c r="O95">
        <v>24.35</v>
      </c>
      <c r="P95">
        <v>49.65</v>
      </c>
      <c r="Q95">
        <v>1.34</v>
      </c>
      <c r="R95">
        <v>5.3382276800531034</v>
      </c>
      <c r="S95">
        <v>3.5599999999999996</v>
      </c>
      <c r="T95">
        <v>0</v>
      </c>
      <c r="U95">
        <v>324.52</v>
      </c>
      <c r="V95">
        <v>4.4171354504212577</v>
      </c>
      <c r="W95">
        <v>8.23</v>
      </c>
      <c r="X95">
        <v>36.229999999999997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12.958034672970847</v>
      </c>
      <c r="AL95">
        <v>3.4081256454388988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0.27176449275362319</v>
      </c>
      <c r="AS95">
        <v>1.0541592328278324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614.96697533452993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87.523072817920081</v>
      </c>
      <c r="L96">
        <v>23.108994955205706</v>
      </c>
      <c r="M96">
        <v>0</v>
      </c>
      <c r="N96">
        <v>29.007460386938632</v>
      </c>
      <c r="O96">
        <v>24.35</v>
      </c>
      <c r="P96">
        <v>49.65</v>
      </c>
      <c r="Q96">
        <v>1.41</v>
      </c>
      <c r="R96">
        <v>5.3682194960212204</v>
      </c>
      <c r="S96">
        <v>3.5599999999999996</v>
      </c>
      <c r="T96">
        <v>0</v>
      </c>
      <c r="U96">
        <v>324.52</v>
      </c>
      <c r="V96">
        <v>4.4171354504212577</v>
      </c>
      <c r="W96">
        <v>8.23</v>
      </c>
      <c r="X96">
        <v>36.229999999999997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12.958034672970847</v>
      </c>
      <c r="AL96">
        <v>3.4081256454388988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0.27176449275362319</v>
      </c>
      <c r="AS96">
        <v>1.0541592328278324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615.06696715049804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87.523072817920081</v>
      </c>
      <c r="L97">
        <v>23.108994955205706</v>
      </c>
      <c r="M97">
        <v>0</v>
      </c>
      <c r="N97">
        <v>29.007460386938632</v>
      </c>
      <c r="O97">
        <v>24.35</v>
      </c>
      <c r="P97">
        <v>49.65</v>
      </c>
      <c r="Q97">
        <v>1.41</v>
      </c>
      <c r="R97">
        <v>5.3682194960212204</v>
      </c>
      <c r="S97">
        <v>3.5599999999999996</v>
      </c>
      <c r="T97">
        <v>0</v>
      </c>
      <c r="U97">
        <v>324.52</v>
      </c>
      <c r="V97">
        <v>4.4171354504212577</v>
      </c>
      <c r="W97">
        <v>8.23</v>
      </c>
      <c r="X97">
        <v>36.229999999999997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12.958034672970847</v>
      </c>
      <c r="AL97">
        <v>3.4081256454388988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1.3486630434782605</v>
      </c>
      <c r="AS97">
        <v>1.0541592328278324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616.14386570122269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87.523072817920081</v>
      </c>
      <c r="L98">
        <v>23.108994955205706</v>
      </c>
      <c r="M98">
        <v>0</v>
      </c>
      <c r="N98">
        <v>29.007460386938632</v>
      </c>
      <c r="O98">
        <v>24.35</v>
      </c>
      <c r="P98">
        <v>49.65</v>
      </c>
      <c r="Q98">
        <v>1.47</v>
      </c>
      <c r="R98">
        <v>5.44</v>
      </c>
      <c r="S98">
        <v>3.56</v>
      </c>
      <c r="T98">
        <v>0</v>
      </c>
      <c r="U98">
        <v>324.52</v>
      </c>
      <c r="V98">
        <v>4.4164383561643836</v>
      </c>
      <c r="W98">
        <v>8.23</v>
      </c>
      <c r="X98">
        <v>36.229999999999997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12.958034672970847</v>
      </c>
      <c r="AL98">
        <v>3.4081256454388988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1.3486630434782605</v>
      </c>
      <c r="AS98">
        <v>1.0541592328278324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616.27494911094459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2.6416020185816063</v>
      </c>
      <c r="L99">
        <f t="shared" si="2"/>
        <v>0.65834072658423681</v>
      </c>
      <c r="M99">
        <f t="shared" si="2"/>
        <v>0</v>
      </c>
      <c r="N99">
        <f t="shared" si="2"/>
        <v>0.69645797754530214</v>
      </c>
      <c r="O99">
        <f t="shared" si="2"/>
        <v>0.57976749999999866</v>
      </c>
      <c r="P99">
        <f t="shared" si="2"/>
        <v>1.1652124999999993</v>
      </c>
      <c r="Q99">
        <f t="shared" si="2"/>
        <v>4.6750727980392939E-2</v>
      </c>
      <c r="R99">
        <f t="shared" si="2"/>
        <v>0.19174958289394342</v>
      </c>
      <c r="S99">
        <f t="shared" si="2"/>
        <v>0.12243561567248483</v>
      </c>
      <c r="T99">
        <f t="shared" si="2"/>
        <v>0</v>
      </c>
      <c r="U99">
        <f t="shared" si="2"/>
        <v>6.7000587492919808</v>
      </c>
      <c r="V99">
        <f t="shared" si="2"/>
        <v>9.4096517693963447E-2</v>
      </c>
      <c r="W99">
        <f t="shared" si="2"/>
        <v>0.16951279568914204</v>
      </c>
      <c r="X99">
        <f t="shared" si="2"/>
        <v>0.70826131635569989</v>
      </c>
      <c r="Y99">
        <f t="shared" si="2"/>
        <v>0</v>
      </c>
      <c r="Z99">
        <f t="shared" si="2"/>
        <v>1.4075409999999993E-2</v>
      </c>
      <c r="AA99">
        <f t="shared" si="2"/>
        <v>2.0595643459915613E-2</v>
      </c>
      <c r="AB99">
        <f t="shared" si="2"/>
        <v>4.1286719804951251E-2</v>
      </c>
      <c r="AC99">
        <f t="shared" si="2"/>
        <v>2.9579392178419966E-2</v>
      </c>
      <c r="AD99">
        <f t="shared" si="2"/>
        <v>2.0183334595003783E-2</v>
      </c>
      <c r="AE99">
        <f t="shared" si="2"/>
        <v>7.2449967827403428E-2</v>
      </c>
      <c r="AF99">
        <f t="shared" si="2"/>
        <v>0</v>
      </c>
      <c r="AG99">
        <f t="shared" si="2"/>
        <v>0</v>
      </c>
      <c r="AH99">
        <f t="shared" si="2"/>
        <v>0.13515642877507922</v>
      </c>
      <c r="AI99">
        <f t="shared" si="2"/>
        <v>1.2013274351924588E-2</v>
      </c>
      <c r="AJ99">
        <f t="shared" si="2"/>
        <v>0</v>
      </c>
      <c r="AK99">
        <f t="shared" si="2"/>
        <v>0.31099283215129997</v>
      </c>
      <c r="AL99">
        <f t="shared" si="2"/>
        <v>2.3406737736660965E-2</v>
      </c>
      <c r="AM99">
        <f t="shared" si="2"/>
        <v>5.8626316579144808E-3</v>
      </c>
      <c r="AN99">
        <f t="shared" si="2"/>
        <v>0</v>
      </c>
      <c r="AO99">
        <f t="shared" si="2"/>
        <v>0</v>
      </c>
      <c r="AP99">
        <f t="shared" si="2"/>
        <v>4.4653200000000079E-3</v>
      </c>
      <c r="AQ99">
        <f t="shared" si="2"/>
        <v>0</v>
      </c>
      <c r="AR99">
        <f t="shared" si="2"/>
        <v>3.2125991847826052E-2</v>
      </c>
      <c r="AS99">
        <f t="shared" si="2"/>
        <v>3.0024487065120394E-2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14.526464199740264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4.9501863774991541</v>
      </c>
      <c r="L3">
        <v>204.38888917884483</v>
      </c>
      <c r="M3">
        <v>27.149999999999995</v>
      </c>
      <c r="N3">
        <v>35.046931629169215</v>
      </c>
      <c r="O3">
        <v>0</v>
      </c>
      <c r="P3">
        <v>30.73</v>
      </c>
      <c r="Q3">
        <v>1.76</v>
      </c>
      <c r="R3">
        <v>6.88</v>
      </c>
      <c r="S3">
        <v>4.2800000000000011</v>
      </c>
      <c r="T3">
        <v>0</v>
      </c>
      <c r="U3">
        <v>19.89</v>
      </c>
      <c r="V3">
        <v>3.3800000000000008</v>
      </c>
      <c r="W3">
        <v>9.9431379310344816</v>
      </c>
      <c r="X3">
        <v>43.763537304987466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5.2369929006085192</v>
      </c>
      <c r="AG3">
        <v>12.922416</v>
      </c>
      <c r="AH3">
        <v>0</v>
      </c>
      <c r="AI3">
        <v>0</v>
      </c>
      <c r="AJ3">
        <v>0</v>
      </c>
      <c r="AK3">
        <v>15.651762017336488</v>
      </c>
      <c r="AL3">
        <v>0</v>
      </c>
      <c r="AM3">
        <v>0</v>
      </c>
      <c r="AN3">
        <v>0.5998431782540512</v>
      </c>
      <c r="AO3">
        <v>0</v>
      </c>
      <c r="AP3">
        <v>0</v>
      </c>
      <c r="AQ3">
        <v>0</v>
      </c>
      <c r="AR3">
        <v>0.32826902173913047</v>
      </c>
      <c r="AS3">
        <v>1.2731972940826646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428.17516283355593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4.9501863774991541</v>
      </c>
      <c r="L4">
        <v>204.38888917884483</v>
      </c>
      <c r="M4">
        <v>27.149999999999995</v>
      </c>
      <c r="N4">
        <v>35.046931629169215</v>
      </c>
      <c r="O4">
        <v>0</v>
      </c>
      <c r="P4">
        <v>30.73</v>
      </c>
      <c r="Q4">
        <v>1.76</v>
      </c>
      <c r="R4">
        <v>6.88</v>
      </c>
      <c r="S4">
        <v>4.2800000000000011</v>
      </c>
      <c r="T4">
        <v>0</v>
      </c>
      <c r="U4">
        <v>19.919386359435649</v>
      </c>
      <c r="V4">
        <v>3.3800000000000008</v>
      </c>
      <c r="W4">
        <v>9.9431379310344816</v>
      </c>
      <c r="X4">
        <v>43.763537304987466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5.2369929006085192</v>
      </c>
      <c r="AG4">
        <v>12.922416</v>
      </c>
      <c r="AH4">
        <v>0</v>
      </c>
      <c r="AI4">
        <v>0</v>
      </c>
      <c r="AJ4">
        <v>0</v>
      </c>
      <c r="AK4">
        <v>15.651762017336488</v>
      </c>
      <c r="AL4">
        <v>0</v>
      </c>
      <c r="AM4">
        <v>0</v>
      </c>
      <c r="AN4">
        <v>0.5998431782540512</v>
      </c>
      <c r="AO4">
        <v>0</v>
      </c>
      <c r="AP4">
        <v>0</v>
      </c>
      <c r="AQ4">
        <v>0</v>
      </c>
      <c r="AR4">
        <v>0.32826902173913047</v>
      </c>
      <c r="AS4">
        <v>1.2731972940826646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428.20454919299158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4.9501863774991541</v>
      </c>
      <c r="L5">
        <v>204.38888917884483</v>
      </c>
      <c r="M5">
        <v>27.149999999999995</v>
      </c>
      <c r="N5">
        <v>35.046931629169215</v>
      </c>
      <c r="O5">
        <v>0</v>
      </c>
      <c r="P5">
        <v>31.02</v>
      </c>
      <c r="Q5">
        <v>1.76</v>
      </c>
      <c r="R5">
        <v>6.88</v>
      </c>
      <c r="S5">
        <v>4.2800000000000011</v>
      </c>
      <c r="T5">
        <v>0</v>
      </c>
      <c r="U5">
        <v>19.919386359435649</v>
      </c>
      <c r="V5">
        <v>3.3770761245674743</v>
      </c>
      <c r="W5">
        <v>9.9456625980819524</v>
      </c>
      <c r="X5">
        <v>43.760000000000005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5.2369929006085192</v>
      </c>
      <c r="AG5">
        <v>12.922416</v>
      </c>
      <c r="AH5">
        <v>0</v>
      </c>
      <c r="AI5">
        <v>0</v>
      </c>
      <c r="AJ5">
        <v>0</v>
      </c>
      <c r="AK5">
        <v>15.651762017336488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0.32826902173913047</v>
      </c>
      <c r="AS5">
        <v>1.2731972940826646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427.89076950136496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4.9501863774991541</v>
      </c>
      <c r="L6">
        <v>204.38888917884483</v>
      </c>
      <c r="M6">
        <v>27.149999999999995</v>
      </c>
      <c r="N6">
        <v>35.046931629169215</v>
      </c>
      <c r="O6">
        <v>0</v>
      </c>
      <c r="P6">
        <v>30.73</v>
      </c>
      <c r="Q6">
        <v>1.76</v>
      </c>
      <c r="R6">
        <v>6.88</v>
      </c>
      <c r="S6">
        <v>4.2800000000000011</v>
      </c>
      <c r="T6">
        <v>0</v>
      </c>
      <c r="U6">
        <v>19.919386359435649</v>
      </c>
      <c r="V6">
        <v>3.3770761245674743</v>
      </c>
      <c r="W6">
        <v>9.9456625980819524</v>
      </c>
      <c r="X6">
        <v>43.760000000000005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5.2369929006085192</v>
      </c>
      <c r="AG6">
        <v>12.922416</v>
      </c>
      <c r="AH6">
        <v>0</v>
      </c>
      <c r="AI6">
        <v>0</v>
      </c>
      <c r="AJ6">
        <v>0</v>
      </c>
      <c r="AK6">
        <v>15.651762017336488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0.32826902173913047</v>
      </c>
      <c r="AS6">
        <v>1.2731972940826646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427.60076950136499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4.9501863774991541</v>
      </c>
      <c r="L7">
        <v>204.38888917884483</v>
      </c>
      <c r="M7">
        <v>27.149999999999995</v>
      </c>
      <c r="N7">
        <v>35.046931629169215</v>
      </c>
      <c r="O7">
        <v>0</v>
      </c>
      <c r="P7">
        <v>30.73</v>
      </c>
      <c r="Q7">
        <v>1.76</v>
      </c>
      <c r="R7">
        <v>6.88</v>
      </c>
      <c r="S7">
        <v>4.2800000000000011</v>
      </c>
      <c r="T7">
        <v>0</v>
      </c>
      <c r="U7">
        <v>19.919386359435649</v>
      </c>
      <c r="V7">
        <v>3.3770761245674743</v>
      </c>
      <c r="W7">
        <v>9.9456625980819524</v>
      </c>
      <c r="X7">
        <v>43.760000000000005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5.2369929006085192</v>
      </c>
      <c r="AG7">
        <v>12.922416</v>
      </c>
      <c r="AH7">
        <v>0</v>
      </c>
      <c r="AI7">
        <v>0</v>
      </c>
      <c r="AJ7">
        <v>0</v>
      </c>
      <c r="AK7">
        <v>15.651762017336488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0.32826902173913047</v>
      </c>
      <c r="AS7">
        <v>1.2731972940826646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427.60076950136499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4.9501863774991541</v>
      </c>
      <c r="L8">
        <v>204.38888917884483</v>
      </c>
      <c r="M8">
        <v>27.149999999999995</v>
      </c>
      <c r="N8">
        <v>35.046931629169215</v>
      </c>
      <c r="O8">
        <v>0</v>
      </c>
      <c r="P8">
        <v>30.73</v>
      </c>
      <c r="Q8">
        <v>1.76</v>
      </c>
      <c r="R8">
        <v>6.88</v>
      </c>
      <c r="S8">
        <v>4.2800000000000011</v>
      </c>
      <c r="T8">
        <v>0</v>
      </c>
      <c r="U8">
        <v>19.919386359435649</v>
      </c>
      <c r="V8">
        <v>3.3770761245674743</v>
      </c>
      <c r="W8">
        <v>9.9456625980819524</v>
      </c>
      <c r="X8">
        <v>43.760000000000005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5.2369929006085192</v>
      </c>
      <c r="AG8">
        <v>12.922416</v>
      </c>
      <c r="AH8">
        <v>0</v>
      </c>
      <c r="AI8">
        <v>0</v>
      </c>
      <c r="AJ8">
        <v>0</v>
      </c>
      <c r="AK8">
        <v>15.651762017336488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0.32826902173913047</v>
      </c>
      <c r="AS8">
        <v>1.2731972940826646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427.60076950136499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4.9501863774991541</v>
      </c>
      <c r="L9">
        <v>204.38888917884483</v>
      </c>
      <c r="M9">
        <v>27.149999999999995</v>
      </c>
      <c r="N9">
        <v>35.046931629169215</v>
      </c>
      <c r="O9">
        <v>0</v>
      </c>
      <c r="P9">
        <v>30.73</v>
      </c>
      <c r="Q9">
        <v>1.76</v>
      </c>
      <c r="R9">
        <v>6.88</v>
      </c>
      <c r="S9">
        <v>4.2800000000000011</v>
      </c>
      <c r="T9">
        <v>0</v>
      </c>
      <c r="U9">
        <v>19.919386359435649</v>
      </c>
      <c r="V9">
        <v>3.3770761245674743</v>
      </c>
      <c r="W9">
        <v>9.9456625980819524</v>
      </c>
      <c r="X9">
        <v>43.760000000000005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5.2369929006085192</v>
      </c>
      <c r="AG9">
        <v>12.922416</v>
      </c>
      <c r="AH9">
        <v>0</v>
      </c>
      <c r="AI9">
        <v>0</v>
      </c>
      <c r="AJ9">
        <v>0</v>
      </c>
      <c r="AK9">
        <v>15.651762017336488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0.32826902173913047</v>
      </c>
      <c r="AS9">
        <v>1.2731972940826646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427.60076950136499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4.9501863774991541</v>
      </c>
      <c r="L10">
        <v>204.38888917884483</v>
      </c>
      <c r="M10">
        <v>27.149999999999995</v>
      </c>
      <c r="N10">
        <v>35.046931629169215</v>
      </c>
      <c r="O10">
        <v>0</v>
      </c>
      <c r="P10">
        <v>30.73</v>
      </c>
      <c r="Q10">
        <v>1.76</v>
      </c>
      <c r="R10">
        <v>6.88</v>
      </c>
      <c r="S10">
        <v>4.2800000000000011</v>
      </c>
      <c r="T10">
        <v>0</v>
      </c>
      <c r="U10">
        <v>19.919386359435649</v>
      </c>
      <c r="V10">
        <v>3.3770761245674743</v>
      </c>
      <c r="W10">
        <v>9.9456625980819524</v>
      </c>
      <c r="X10">
        <v>43.760000000000005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5.2369929006085192</v>
      </c>
      <c r="AG10">
        <v>12.922416</v>
      </c>
      <c r="AH10">
        <v>0</v>
      </c>
      <c r="AI10">
        <v>0</v>
      </c>
      <c r="AJ10">
        <v>0</v>
      </c>
      <c r="AK10">
        <v>15.651762017336488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0.32826902173913047</v>
      </c>
      <c r="AS10">
        <v>1.2731972940826646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427.60076950136499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4.9501863774991541</v>
      </c>
      <c r="L11">
        <v>204.38888917884483</v>
      </c>
      <c r="M11">
        <v>27.149999999999995</v>
      </c>
      <c r="N11">
        <v>35.046931629169215</v>
      </c>
      <c r="O11">
        <v>0</v>
      </c>
      <c r="P11">
        <v>30.029999999999998</v>
      </c>
      <c r="Q11">
        <v>1.76</v>
      </c>
      <c r="R11">
        <v>6.88</v>
      </c>
      <c r="S11">
        <v>4.2800000000000011</v>
      </c>
      <c r="T11">
        <v>0</v>
      </c>
      <c r="U11">
        <v>19.919386359435649</v>
      </c>
      <c r="V11">
        <v>3.3770761245674743</v>
      </c>
      <c r="W11">
        <v>9.9456625980819524</v>
      </c>
      <c r="X11">
        <v>43.760000000000005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5.2369929006085192</v>
      </c>
      <c r="AG11">
        <v>12.922416</v>
      </c>
      <c r="AH11">
        <v>0</v>
      </c>
      <c r="AI11">
        <v>0</v>
      </c>
      <c r="AJ11">
        <v>0</v>
      </c>
      <c r="AK11">
        <v>15.651762017336488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0.32826902173913047</v>
      </c>
      <c r="AS11">
        <v>1.2731972940826646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426.90076950136495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4.9501863774991541</v>
      </c>
      <c r="L12">
        <v>204.38888917884483</v>
      </c>
      <c r="M12">
        <v>27.149999999999995</v>
      </c>
      <c r="N12">
        <v>35.046931629169215</v>
      </c>
      <c r="O12">
        <v>0</v>
      </c>
      <c r="P12">
        <v>30.029999999999998</v>
      </c>
      <c r="Q12">
        <v>1.76</v>
      </c>
      <c r="R12">
        <v>6.88</v>
      </c>
      <c r="S12">
        <v>4.2800000000000011</v>
      </c>
      <c r="T12">
        <v>0</v>
      </c>
      <c r="U12">
        <v>19.919386359435649</v>
      </c>
      <c r="V12">
        <v>3.3770761245674743</v>
      </c>
      <c r="W12">
        <v>9.9456625980819524</v>
      </c>
      <c r="X12">
        <v>43.760000000000005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5.2369929006085192</v>
      </c>
      <c r="AG12">
        <v>12.922416</v>
      </c>
      <c r="AH12">
        <v>0</v>
      </c>
      <c r="AI12">
        <v>0</v>
      </c>
      <c r="AJ12">
        <v>0</v>
      </c>
      <c r="AK12">
        <v>15.651762017336488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0.32826902173913047</v>
      </c>
      <c r="AS12">
        <v>1.2731972940826646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426.90076950136495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4.9501863774991541</v>
      </c>
      <c r="L13">
        <v>204.38888917884483</v>
      </c>
      <c r="M13">
        <v>27.149999999999995</v>
      </c>
      <c r="N13">
        <v>35.046931629169215</v>
      </c>
      <c r="O13">
        <v>0</v>
      </c>
      <c r="P13">
        <v>30.029999999999998</v>
      </c>
      <c r="Q13">
        <v>1.76</v>
      </c>
      <c r="R13">
        <v>6.88</v>
      </c>
      <c r="S13">
        <v>4.2800000000000011</v>
      </c>
      <c r="T13">
        <v>0</v>
      </c>
      <c r="U13">
        <v>19.919386359435649</v>
      </c>
      <c r="V13">
        <v>3.3770761245674743</v>
      </c>
      <c r="W13">
        <v>9.9456625980819524</v>
      </c>
      <c r="X13">
        <v>43.760000000000005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5.2369929006085192</v>
      </c>
      <c r="AG13">
        <v>12.922416</v>
      </c>
      <c r="AH13">
        <v>0</v>
      </c>
      <c r="AI13">
        <v>0</v>
      </c>
      <c r="AJ13">
        <v>0</v>
      </c>
      <c r="AK13">
        <v>15.651762017336488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0.32826902173913047</v>
      </c>
      <c r="AS13">
        <v>1.2731972940826646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426.90076950136495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4.9501863774991541</v>
      </c>
      <c r="L14">
        <v>204.38888917884483</v>
      </c>
      <c r="M14">
        <v>27.149999999999995</v>
      </c>
      <c r="N14">
        <v>35.046931629169215</v>
      </c>
      <c r="O14">
        <v>0</v>
      </c>
      <c r="P14">
        <v>30.029999999999998</v>
      </c>
      <c r="Q14">
        <v>1.76</v>
      </c>
      <c r="R14">
        <v>6.88</v>
      </c>
      <c r="S14">
        <v>4.2800000000000011</v>
      </c>
      <c r="T14">
        <v>0</v>
      </c>
      <c r="U14">
        <v>19.919386359435649</v>
      </c>
      <c r="V14">
        <v>3.3770761245674743</v>
      </c>
      <c r="W14">
        <v>9.9456625980819524</v>
      </c>
      <c r="X14">
        <v>43.760000000000005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5.2369929006085192</v>
      </c>
      <c r="AG14">
        <v>12.922416</v>
      </c>
      <c r="AH14">
        <v>0</v>
      </c>
      <c r="AI14">
        <v>0</v>
      </c>
      <c r="AJ14">
        <v>0</v>
      </c>
      <c r="AK14">
        <v>15.651762017336488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0.32826902173913047</v>
      </c>
      <c r="AS14">
        <v>1.2731972940826646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426.90076950136495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4.9501863774991541</v>
      </c>
      <c r="L15">
        <v>204.38888917884483</v>
      </c>
      <c r="M15">
        <v>27.149999999999995</v>
      </c>
      <c r="N15">
        <v>35.046931629169215</v>
      </c>
      <c r="O15">
        <v>0</v>
      </c>
      <c r="P15">
        <v>30.029999999999998</v>
      </c>
      <c r="Q15">
        <v>1.76</v>
      </c>
      <c r="R15">
        <v>6.88</v>
      </c>
      <c r="S15">
        <v>4.2800000000000011</v>
      </c>
      <c r="T15">
        <v>0</v>
      </c>
      <c r="U15">
        <v>19.919386359435649</v>
      </c>
      <c r="V15">
        <v>3.3770761245674743</v>
      </c>
      <c r="W15">
        <v>9.9456625980819524</v>
      </c>
      <c r="X15">
        <v>43.760000000000005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5.2369929006085192</v>
      </c>
      <c r="AG15">
        <v>12.922416</v>
      </c>
      <c r="AH15">
        <v>0</v>
      </c>
      <c r="AI15">
        <v>0</v>
      </c>
      <c r="AJ15">
        <v>0</v>
      </c>
      <c r="AK15">
        <v>15.651762017336488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0.32826902173913047</v>
      </c>
      <c r="AS15">
        <v>1.2731972940826646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426.90076950136495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4.9501863774991541</v>
      </c>
      <c r="L16">
        <v>204.38888917884483</v>
      </c>
      <c r="M16">
        <v>27.149999999999995</v>
      </c>
      <c r="N16">
        <v>35.046931629169215</v>
      </c>
      <c r="O16">
        <v>0</v>
      </c>
      <c r="P16">
        <v>30.029999999999998</v>
      </c>
      <c r="Q16">
        <v>1.76</v>
      </c>
      <c r="R16">
        <v>6.88</v>
      </c>
      <c r="S16">
        <v>4.2800000000000011</v>
      </c>
      <c r="T16">
        <v>0</v>
      </c>
      <c r="U16">
        <v>19.919386359435649</v>
      </c>
      <c r="V16">
        <v>3.3770761245674743</v>
      </c>
      <c r="W16">
        <v>9.9456625980819524</v>
      </c>
      <c r="X16">
        <v>43.760000000000005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5.2369929006085192</v>
      </c>
      <c r="AG16">
        <v>12.922416</v>
      </c>
      <c r="AH16">
        <v>0</v>
      </c>
      <c r="AI16">
        <v>0</v>
      </c>
      <c r="AJ16">
        <v>0</v>
      </c>
      <c r="AK16">
        <v>15.651762017336488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0.32826902173913047</v>
      </c>
      <c r="AS16">
        <v>1.2731972940826646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426.90076950136495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4.9501863774991541</v>
      </c>
      <c r="L17">
        <v>204.38888917884483</v>
      </c>
      <c r="M17">
        <v>27.149999999999995</v>
      </c>
      <c r="N17">
        <v>35.046931629169215</v>
      </c>
      <c r="O17">
        <v>0</v>
      </c>
      <c r="P17">
        <v>28.880000000000003</v>
      </c>
      <c r="Q17">
        <v>1.76</v>
      </c>
      <c r="R17">
        <v>6.88</v>
      </c>
      <c r="S17">
        <v>4.2800000000000011</v>
      </c>
      <c r="T17">
        <v>0</v>
      </c>
      <c r="U17">
        <v>19.919386359435649</v>
      </c>
      <c r="V17">
        <v>3.3770761245674743</v>
      </c>
      <c r="W17">
        <v>9.9456625980819524</v>
      </c>
      <c r="X17">
        <v>43.760000000000005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5.2369929006085192</v>
      </c>
      <c r="AG17">
        <v>12.922416</v>
      </c>
      <c r="AH17">
        <v>0</v>
      </c>
      <c r="AI17">
        <v>0</v>
      </c>
      <c r="AJ17">
        <v>0</v>
      </c>
      <c r="AK17">
        <v>15.651762017336488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0.32826902173913047</v>
      </c>
      <c r="AS17">
        <v>1.2731972940826646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425.75076950136497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4.9501863774991541</v>
      </c>
      <c r="L18">
        <v>204.38888917884483</v>
      </c>
      <c r="M18">
        <v>27.149999999999995</v>
      </c>
      <c r="N18">
        <v>35.046931629169215</v>
      </c>
      <c r="O18">
        <v>0</v>
      </c>
      <c r="P18">
        <v>28.880000000000003</v>
      </c>
      <c r="Q18">
        <v>1.76</v>
      </c>
      <c r="R18">
        <v>6.88</v>
      </c>
      <c r="S18">
        <v>4.2800000000000011</v>
      </c>
      <c r="T18">
        <v>0</v>
      </c>
      <c r="U18">
        <v>19.919386359435649</v>
      </c>
      <c r="V18">
        <v>3.3770761245674743</v>
      </c>
      <c r="W18">
        <v>9.9456625980819524</v>
      </c>
      <c r="X18">
        <v>43.760000000000005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5.2369929006085192</v>
      </c>
      <c r="AG18">
        <v>12.922416</v>
      </c>
      <c r="AH18">
        <v>0</v>
      </c>
      <c r="AI18">
        <v>0</v>
      </c>
      <c r="AJ18">
        <v>0</v>
      </c>
      <c r="AK18">
        <v>15.651762017336488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0.32826902173913047</v>
      </c>
      <c r="AS18">
        <v>1.2731972940826646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425.75076950136497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4.9501863774991541</v>
      </c>
      <c r="L19">
        <v>204.38888917884483</v>
      </c>
      <c r="M19">
        <v>27.149999999999995</v>
      </c>
      <c r="N19">
        <v>35.046931629169215</v>
      </c>
      <c r="O19">
        <v>0</v>
      </c>
      <c r="P19">
        <v>28.880000000000003</v>
      </c>
      <c r="Q19">
        <v>1.76</v>
      </c>
      <c r="R19">
        <v>6.88</v>
      </c>
      <c r="S19">
        <v>4.2800000000000011</v>
      </c>
      <c r="T19">
        <v>0</v>
      </c>
      <c r="U19">
        <v>19.919386359435649</v>
      </c>
      <c r="V19">
        <v>3.3770761245674743</v>
      </c>
      <c r="W19">
        <v>9.9456625980819524</v>
      </c>
      <c r="X19">
        <v>43.760000000000005</v>
      </c>
      <c r="Y19">
        <v>0</v>
      </c>
      <c r="Z19">
        <v>0.65045454545454551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5.2369929006085192</v>
      </c>
      <c r="AG19">
        <v>12.922416</v>
      </c>
      <c r="AH19">
        <v>0</v>
      </c>
      <c r="AI19">
        <v>0</v>
      </c>
      <c r="AJ19">
        <v>0</v>
      </c>
      <c r="AK19">
        <v>15.651762017336488</v>
      </c>
      <c r="AL19">
        <v>0</v>
      </c>
      <c r="AM19">
        <v>0</v>
      </c>
      <c r="AN19">
        <v>0</v>
      </c>
      <c r="AO19">
        <v>0</v>
      </c>
      <c r="AP19">
        <v>1.6996720000000005</v>
      </c>
      <c r="AQ19">
        <v>0</v>
      </c>
      <c r="AR19">
        <v>0.32826902173913047</v>
      </c>
      <c r="AS19">
        <v>1.2731972940826646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428.10089604681951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4.9501863774991541</v>
      </c>
      <c r="L20">
        <v>204.38888917884483</v>
      </c>
      <c r="M20">
        <v>27.149999999999995</v>
      </c>
      <c r="N20">
        <v>35.046931629169215</v>
      </c>
      <c r="O20">
        <v>0</v>
      </c>
      <c r="P20">
        <v>28.880000000000003</v>
      </c>
      <c r="Q20">
        <v>1.76</v>
      </c>
      <c r="R20">
        <v>6.88</v>
      </c>
      <c r="S20">
        <v>4.2800000000000011</v>
      </c>
      <c r="T20">
        <v>0</v>
      </c>
      <c r="U20">
        <v>19.919386359435649</v>
      </c>
      <c r="V20">
        <v>3.3770761245674743</v>
      </c>
      <c r="W20">
        <v>9.9456625980819524</v>
      </c>
      <c r="X20">
        <v>43.760000000000005</v>
      </c>
      <c r="Y20">
        <v>0</v>
      </c>
      <c r="Z20">
        <v>1.9237500000000001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5.2369929006085192</v>
      </c>
      <c r="AG20">
        <v>12.922416</v>
      </c>
      <c r="AH20">
        <v>0</v>
      </c>
      <c r="AI20">
        <v>0</v>
      </c>
      <c r="AJ20">
        <v>0</v>
      </c>
      <c r="AK20">
        <v>15.651762017336488</v>
      </c>
      <c r="AL20">
        <v>0</v>
      </c>
      <c r="AM20">
        <v>0</v>
      </c>
      <c r="AN20">
        <v>0</v>
      </c>
      <c r="AO20">
        <v>0</v>
      </c>
      <c r="AP20">
        <v>1.6996720000000005</v>
      </c>
      <c r="AQ20">
        <v>4.4090809523809513</v>
      </c>
      <c r="AR20">
        <v>0.32826902173913047</v>
      </c>
      <c r="AS20">
        <v>1.2731972940826646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433.78327245374595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4.9501863774991541</v>
      </c>
      <c r="L21">
        <v>204.38888917884483</v>
      </c>
      <c r="M21">
        <v>27.149999999999995</v>
      </c>
      <c r="N21">
        <v>35.046931629169215</v>
      </c>
      <c r="O21">
        <v>0</v>
      </c>
      <c r="P21">
        <v>28.880000000000003</v>
      </c>
      <c r="Q21">
        <v>1.76</v>
      </c>
      <c r="R21">
        <v>6.88</v>
      </c>
      <c r="S21">
        <v>4.2800000000000011</v>
      </c>
      <c r="T21">
        <v>0</v>
      </c>
      <c r="U21">
        <v>19.919386359435649</v>
      </c>
      <c r="V21">
        <v>3.3770761245674743</v>
      </c>
      <c r="W21">
        <v>9.9456625980819524</v>
      </c>
      <c r="X21">
        <v>43.760000000000005</v>
      </c>
      <c r="Y21">
        <v>0</v>
      </c>
      <c r="Z21">
        <v>1.9237500000000001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5.2369929006085192</v>
      </c>
      <c r="AG21">
        <v>12.922416</v>
      </c>
      <c r="AH21">
        <v>0</v>
      </c>
      <c r="AI21">
        <v>0</v>
      </c>
      <c r="AJ21">
        <v>0</v>
      </c>
      <c r="AK21">
        <v>15.651762017336488</v>
      </c>
      <c r="AL21">
        <v>0</v>
      </c>
      <c r="AM21">
        <v>0</v>
      </c>
      <c r="AN21">
        <v>0</v>
      </c>
      <c r="AO21">
        <v>0</v>
      </c>
      <c r="AP21">
        <v>1.6996720000000005</v>
      </c>
      <c r="AQ21">
        <v>4.4090809523809513</v>
      </c>
      <c r="AR21">
        <v>0.32826902173913047</v>
      </c>
      <c r="AS21">
        <v>1.2731972940826646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433.78327245374595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5.1500000000000012</v>
      </c>
      <c r="L22">
        <v>204.38888917884483</v>
      </c>
      <c r="M22">
        <v>27.149999999999995</v>
      </c>
      <c r="N22">
        <v>35.046931629169215</v>
      </c>
      <c r="O22">
        <v>0</v>
      </c>
      <c r="P22">
        <v>28.880000000000003</v>
      </c>
      <c r="Q22">
        <v>1.76</v>
      </c>
      <c r="R22">
        <v>6.88</v>
      </c>
      <c r="S22">
        <v>4.2800000000000011</v>
      </c>
      <c r="T22">
        <v>0</v>
      </c>
      <c r="U22">
        <v>19.919386359435649</v>
      </c>
      <c r="V22">
        <v>3.3770761245674743</v>
      </c>
      <c r="W22">
        <v>9.9456625980819524</v>
      </c>
      <c r="X22">
        <v>43.760000000000005</v>
      </c>
      <c r="Y22">
        <v>0</v>
      </c>
      <c r="Z22">
        <v>1.9237500000000001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5.2369929006085192</v>
      </c>
      <c r="AG22">
        <v>12.922416</v>
      </c>
      <c r="AH22">
        <v>0</v>
      </c>
      <c r="AI22">
        <v>0</v>
      </c>
      <c r="AJ22">
        <v>0</v>
      </c>
      <c r="AK22">
        <v>15.651762017336488</v>
      </c>
      <c r="AL22">
        <v>0</v>
      </c>
      <c r="AM22">
        <v>0</v>
      </c>
      <c r="AN22">
        <v>0</v>
      </c>
      <c r="AO22">
        <v>0</v>
      </c>
      <c r="AP22">
        <v>1.6996720000000005</v>
      </c>
      <c r="AQ22">
        <v>4.4090809523809513</v>
      </c>
      <c r="AR22">
        <v>0.32826902173913047</v>
      </c>
      <c r="AS22">
        <v>1.2731972940826646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433.98308607624682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</v>
      </c>
      <c r="L23">
        <v>203.89999999999998</v>
      </c>
      <c r="M23">
        <v>27.149999999999995</v>
      </c>
      <c r="N23">
        <v>35.046931629169215</v>
      </c>
      <c r="O23">
        <v>0</v>
      </c>
      <c r="P23">
        <v>28.880000000000003</v>
      </c>
      <c r="Q23">
        <v>3.0300000000000002</v>
      </c>
      <c r="R23">
        <v>11.076541822721598</v>
      </c>
      <c r="S23">
        <v>6.63</v>
      </c>
      <c r="T23">
        <v>0</v>
      </c>
      <c r="U23">
        <v>19.919386359435649</v>
      </c>
      <c r="V23">
        <v>5.9500000000000011</v>
      </c>
      <c r="W23">
        <v>9.9400000000000013</v>
      </c>
      <c r="X23">
        <v>43.76</v>
      </c>
      <c r="Y23">
        <v>0</v>
      </c>
      <c r="Z23">
        <v>1.9237500000000001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5.2369929006085192</v>
      </c>
      <c r="AG23">
        <v>12.922416</v>
      </c>
      <c r="AH23">
        <v>0</v>
      </c>
      <c r="AI23">
        <v>0</v>
      </c>
      <c r="AJ23">
        <v>0</v>
      </c>
      <c r="AK23">
        <v>15.651762017336488</v>
      </c>
      <c r="AL23">
        <v>0</v>
      </c>
      <c r="AM23">
        <v>0</v>
      </c>
      <c r="AN23">
        <v>0.5998431782540512</v>
      </c>
      <c r="AO23">
        <v>0</v>
      </c>
      <c r="AP23">
        <v>1.6996720000000005</v>
      </c>
      <c r="AQ23">
        <v>4.4090809523809513</v>
      </c>
      <c r="AR23">
        <v>0.32826902173913047</v>
      </c>
      <c r="AS23">
        <v>1.2731972940826646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444.47784317572814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</v>
      </c>
      <c r="L24">
        <v>269.3</v>
      </c>
      <c r="M24">
        <v>27.149999999999995</v>
      </c>
      <c r="N24">
        <v>35.046931629169215</v>
      </c>
      <c r="O24">
        <v>0</v>
      </c>
      <c r="P24">
        <v>28.880000000000003</v>
      </c>
      <c r="Q24">
        <v>3.0300000000000002</v>
      </c>
      <c r="R24">
        <v>12.506543243990054</v>
      </c>
      <c r="S24">
        <v>7.79</v>
      </c>
      <c r="T24">
        <v>0</v>
      </c>
      <c r="U24">
        <v>19.919386359435649</v>
      </c>
      <c r="V24">
        <v>5.9500000000000011</v>
      </c>
      <c r="W24">
        <v>9.9400000000000013</v>
      </c>
      <c r="X24">
        <v>43.76</v>
      </c>
      <c r="Y24">
        <v>0</v>
      </c>
      <c r="Z24">
        <v>1.9237500000000001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5.2369929006085192</v>
      </c>
      <c r="AG24">
        <v>12.922416</v>
      </c>
      <c r="AH24">
        <v>0</v>
      </c>
      <c r="AI24">
        <v>0</v>
      </c>
      <c r="AJ24">
        <v>0</v>
      </c>
      <c r="AK24">
        <v>15.651762017336488</v>
      </c>
      <c r="AL24">
        <v>0</v>
      </c>
      <c r="AM24">
        <v>0</v>
      </c>
      <c r="AN24">
        <v>0.5998431782540512</v>
      </c>
      <c r="AO24">
        <v>0</v>
      </c>
      <c r="AP24">
        <v>1.6996720000000005</v>
      </c>
      <c r="AQ24">
        <v>8.8120253968253959</v>
      </c>
      <c r="AR24">
        <v>0.32826902173913047</v>
      </c>
      <c r="AS24">
        <v>1.2731972940826646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516.87078904144118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</v>
      </c>
      <c r="L25">
        <v>271.56</v>
      </c>
      <c r="M25">
        <v>27.149999999999995</v>
      </c>
      <c r="N25">
        <v>35.046931629169215</v>
      </c>
      <c r="O25">
        <v>0</v>
      </c>
      <c r="P25">
        <v>28.880000000000003</v>
      </c>
      <c r="Q25">
        <v>3.0300000000000002</v>
      </c>
      <c r="R25">
        <v>12.506543243990054</v>
      </c>
      <c r="S25">
        <v>7.79</v>
      </c>
      <c r="T25">
        <v>0</v>
      </c>
      <c r="U25">
        <v>19.78</v>
      </c>
      <c r="V25">
        <v>5.9500000000000011</v>
      </c>
      <c r="W25">
        <v>9.9400000000000013</v>
      </c>
      <c r="X25">
        <v>43.76</v>
      </c>
      <c r="Y25">
        <v>0</v>
      </c>
      <c r="Z25">
        <v>1.9237500000000001</v>
      </c>
      <c r="AA25">
        <v>0</v>
      </c>
      <c r="AB25">
        <v>0</v>
      </c>
      <c r="AC25">
        <v>2.8564606565101305</v>
      </c>
      <c r="AD25">
        <v>0</v>
      </c>
      <c r="AE25">
        <v>0</v>
      </c>
      <c r="AF25">
        <v>5.2369929006085192</v>
      </c>
      <c r="AG25">
        <v>12.922416</v>
      </c>
      <c r="AH25">
        <v>0</v>
      </c>
      <c r="AI25">
        <v>0</v>
      </c>
      <c r="AJ25">
        <v>0</v>
      </c>
      <c r="AK25">
        <v>15.651762017336488</v>
      </c>
      <c r="AL25">
        <v>0</v>
      </c>
      <c r="AM25">
        <v>0</v>
      </c>
      <c r="AN25">
        <v>0.5998431782540512</v>
      </c>
      <c r="AO25">
        <v>0</v>
      </c>
      <c r="AP25">
        <v>1.6996720000000005</v>
      </c>
      <c r="AQ25">
        <v>8.8120253968253959</v>
      </c>
      <c r="AR25">
        <v>0.32826902173913047</v>
      </c>
      <c r="AS25">
        <v>1.2731972940826646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521.84786333851571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5.15</v>
      </c>
      <c r="L26">
        <v>287.09999999999997</v>
      </c>
      <c r="M26">
        <v>27.149999999999995</v>
      </c>
      <c r="N26">
        <v>35.046931629169215</v>
      </c>
      <c r="O26">
        <v>0</v>
      </c>
      <c r="P26">
        <v>28.880000000000003</v>
      </c>
      <c r="Q26">
        <v>3.0300000000000002</v>
      </c>
      <c r="R26">
        <v>12.506543243990054</v>
      </c>
      <c r="S26">
        <v>7.79</v>
      </c>
      <c r="T26">
        <v>0</v>
      </c>
      <c r="U26">
        <v>19.78</v>
      </c>
      <c r="V26">
        <v>6.05</v>
      </c>
      <c r="W26">
        <v>9.94</v>
      </c>
      <c r="X26">
        <v>43.76</v>
      </c>
      <c r="Y26">
        <v>0</v>
      </c>
      <c r="Z26">
        <v>1.9237500000000001</v>
      </c>
      <c r="AA26">
        <v>0</v>
      </c>
      <c r="AB26">
        <v>0</v>
      </c>
      <c r="AC26">
        <v>2.8564606565101305</v>
      </c>
      <c r="AD26">
        <v>0</v>
      </c>
      <c r="AE26">
        <v>0</v>
      </c>
      <c r="AF26">
        <v>5.2369929006085192</v>
      </c>
      <c r="AG26">
        <v>12.922416</v>
      </c>
      <c r="AH26">
        <v>6.1482804646251328</v>
      </c>
      <c r="AI26">
        <v>0</v>
      </c>
      <c r="AJ26">
        <v>0</v>
      </c>
      <c r="AK26">
        <v>15.651762017336488</v>
      </c>
      <c r="AL26">
        <v>0</v>
      </c>
      <c r="AM26">
        <v>0</v>
      </c>
      <c r="AN26">
        <v>0.5998431782540512</v>
      </c>
      <c r="AO26">
        <v>0</v>
      </c>
      <c r="AP26">
        <v>1.6996720000000005</v>
      </c>
      <c r="AQ26">
        <v>8.8120253968253959</v>
      </c>
      <c r="AR26">
        <v>0.32826902173913047</v>
      </c>
      <c r="AS26">
        <v>1.2731972940826646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543.63614380314084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9.0002082465639326</v>
      </c>
      <c r="L27">
        <v>296.36</v>
      </c>
      <c r="M27">
        <v>27.149999999999995</v>
      </c>
      <c r="N27">
        <v>35.046931629169215</v>
      </c>
      <c r="O27">
        <v>0</v>
      </c>
      <c r="P27">
        <v>28.880000000000003</v>
      </c>
      <c r="Q27">
        <v>3.0300000000000002</v>
      </c>
      <c r="R27">
        <v>12.199999999999998</v>
      </c>
      <c r="S27">
        <v>7.7299999999999995</v>
      </c>
      <c r="T27">
        <v>0</v>
      </c>
      <c r="U27">
        <v>19.78</v>
      </c>
      <c r="V27">
        <v>5.82</v>
      </c>
      <c r="W27">
        <v>9.94</v>
      </c>
      <c r="X27">
        <v>43.76</v>
      </c>
      <c r="Y27">
        <v>0</v>
      </c>
      <c r="Z27">
        <v>1.9237500000000001</v>
      </c>
      <c r="AA27">
        <v>0</v>
      </c>
      <c r="AB27">
        <v>0</v>
      </c>
      <c r="AC27">
        <v>2.8564606565101305</v>
      </c>
      <c r="AD27">
        <v>0</v>
      </c>
      <c r="AE27">
        <v>4.8629863739591217</v>
      </c>
      <c r="AF27">
        <v>5.2369929006085192</v>
      </c>
      <c r="AG27">
        <v>12.922416</v>
      </c>
      <c r="AH27">
        <v>12.296560929250266</v>
      </c>
      <c r="AI27">
        <v>0</v>
      </c>
      <c r="AJ27">
        <v>0</v>
      </c>
      <c r="AK27">
        <v>15.651762017336488</v>
      </c>
      <c r="AL27">
        <v>0</v>
      </c>
      <c r="AM27">
        <v>0</v>
      </c>
      <c r="AN27">
        <v>0.5998431782540512</v>
      </c>
      <c r="AO27">
        <v>0</v>
      </c>
      <c r="AP27">
        <v>0</v>
      </c>
      <c r="AQ27">
        <v>13.221106349206348</v>
      </c>
      <c r="AR27">
        <v>0.32826902173913047</v>
      </c>
      <c r="AS27">
        <v>1.2731972940826646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569.87048459668006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8.9901630070170988</v>
      </c>
      <c r="L28">
        <v>296.36</v>
      </c>
      <c r="M28">
        <v>27.149999999999995</v>
      </c>
      <c r="N28">
        <v>35.046931629169215</v>
      </c>
      <c r="O28">
        <v>0</v>
      </c>
      <c r="P28">
        <v>28.880000000000003</v>
      </c>
      <c r="Q28">
        <v>3.0300000000000002</v>
      </c>
      <c r="R28">
        <v>12.506932319764591</v>
      </c>
      <c r="S28">
        <v>7.79</v>
      </c>
      <c r="T28">
        <v>0</v>
      </c>
      <c r="U28">
        <v>19.78</v>
      </c>
      <c r="V28">
        <v>5.82</v>
      </c>
      <c r="W28">
        <v>9.94</v>
      </c>
      <c r="X28">
        <v>43.76</v>
      </c>
      <c r="Y28">
        <v>0</v>
      </c>
      <c r="Z28">
        <v>1.9237500000000001</v>
      </c>
      <c r="AA28">
        <v>0</v>
      </c>
      <c r="AB28">
        <v>0.58910727681920472</v>
      </c>
      <c r="AC28">
        <v>2.8564606565101305</v>
      </c>
      <c r="AD28">
        <v>2.3379152157456473</v>
      </c>
      <c r="AE28">
        <v>9.7259727479182434</v>
      </c>
      <c r="AF28">
        <v>5.2369929006085192</v>
      </c>
      <c r="AG28">
        <v>12.922416</v>
      </c>
      <c r="AH28">
        <v>18.469385427666317</v>
      </c>
      <c r="AI28">
        <v>1.1260816967792615</v>
      </c>
      <c r="AJ28">
        <v>0</v>
      </c>
      <c r="AK28">
        <v>15.651762017336488</v>
      </c>
      <c r="AL28">
        <v>0</v>
      </c>
      <c r="AM28">
        <v>0</v>
      </c>
      <c r="AN28">
        <v>0.5998431782540512</v>
      </c>
      <c r="AO28">
        <v>0</v>
      </c>
      <c r="AP28">
        <v>0</v>
      </c>
      <c r="AQ28">
        <v>13.221106349206348</v>
      </c>
      <c r="AR28">
        <v>0.32826902173913047</v>
      </c>
      <c r="AS28">
        <v>1.2731972940826646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585.3162867386169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7.83</v>
      </c>
      <c r="L29">
        <v>296.36</v>
      </c>
      <c r="M29">
        <v>27.149999999999995</v>
      </c>
      <c r="N29">
        <v>35.046931629169215</v>
      </c>
      <c r="O29">
        <v>0</v>
      </c>
      <c r="P29">
        <v>28.880000000000003</v>
      </c>
      <c r="Q29">
        <v>3.0300000000000002</v>
      </c>
      <c r="R29">
        <v>12.506932319764591</v>
      </c>
      <c r="S29">
        <v>7.79</v>
      </c>
      <c r="T29">
        <v>0</v>
      </c>
      <c r="U29">
        <v>19.78</v>
      </c>
      <c r="V29">
        <v>5.82</v>
      </c>
      <c r="W29">
        <v>9.94</v>
      </c>
      <c r="X29">
        <v>43.76</v>
      </c>
      <c r="Y29">
        <v>0</v>
      </c>
      <c r="Z29">
        <v>1.9237500000000001</v>
      </c>
      <c r="AA29">
        <v>4.1442067510548517</v>
      </c>
      <c r="AB29">
        <v>1.1812828207051762</v>
      </c>
      <c r="AC29">
        <v>2.8564606565101305</v>
      </c>
      <c r="AD29">
        <v>4.6758304314912946</v>
      </c>
      <c r="AE29">
        <v>14.585890991672976</v>
      </c>
      <c r="AF29">
        <v>5.2369929006085192</v>
      </c>
      <c r="AG29">
        <v>12.922416</v>
      </c>
      <c r="AH29">
        <v>25.430687011615632</v>
      </c>
      <c r="AI29">
        <v>4.8817329143754913</v>
      </c>
      <c r="AJ29">
        <v>0</v>
      </c>
      <c r="AK29">
        <v>15.651762017336488</v>
      </c>
      <c r="AL29">
        <v>0</v>
      </c>
      <c r="AM29">
        <v>0</v>
      </c>
      <c r="AN29">
        <v>0.5998431782540512</v>
      </c>
      <c r="AO29">
        <v>0</v>
      </c>
      <c r="AP29">
        <v>0</v>
      </c>
      <c r="AQ29">
        <v>13.221106349206348</v>
      </c>
      <c r="AR29">
        <v>0.32826902173913047</v>
      </c>
      <c r="AS29">
        <v>1.2731972940826646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606.80729228758651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8.59</v>
      </c>
      <c r="L30">
        <v>296.36</v>
      </c>
      <c r="M30">
        <v>27.149999999999995</v>
      </c>
      <c r="N30">
        <v>35.046931629169215</v>
      </c>
      <c r="O30">
        <v>0</v>
      </c>
      <c r="P30">
        <v>28.880000000000003</v>
      </c>
      <c r="Q30">
        <v>3.0300000000000002</v>
      </c>
      <c r="R30">
        <v>12.506932319764591</v>
      </c>
      <c r="S30">
        <v>7.79</v>
      </c>
      <c r="T30">
        <v>0</v>
      </c>
      <c r="U30">
        <v>19.78</v>
      </c>
      <c r="V30">
        <v>5.82</v>
      </c>
      <c r="W30">
        <v>9.94</v>
      </c>
      <c r="X30">
        <v>43.76</v>
      </c>
      <c r="Y30">
        <v>0</v>
      </c>
      <c r="Z30">
        <v>3.8475000000000001</v>
      </c>
      <c r="AA30">
        <v>8.2761434599156125</v>
      </c>
      <c r="AB30">
        <v>11.659414853713427</v>
      </c>
      <c r="AC30">
        <v>5.7190576409612062</v>
      </c>
      <c r="AD30">
        <v>8.0875912187736567</v>
      </c>
      <c r="AE30">
        <v>14.585890991672976</v>
      </c>
      <c r="AF30">
        <v>5.2369929006085192</v>
      </c>
      <c r="AG30">
        <v>12.922416</v>
      </c>
      <c r="AH30">
        <v>33.533286166842664</v>
      </c>
      <c r="AI30">
        <v>4.8817329143754913</v>
      </c>
      <c r="AJ30">
        <v>0</v>
      </c>
      <c r="AK30">
        <v>15.651762017336488</v>
      </c>
      <c r="AL30">
        <v>0</v>
      </c>
      <c r="AM30">
        <v>2.3318829707426856</v>
      </c>
      <c r="AN30">
        <v>0.5998431782540512</v>
      </c>
      <c r="AO30">
        <v>0</v>
      </c>
      <c r="AP30">
        <v>0</v>
      </c>
      <c r="AQ30">
        <v>17.624050793650792</v>
      </c>
      <c r="AR30">
        <v>0.32826902173913047</v>
      </c>
      <c r="AS30">
        <v>1.2731972940826646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645.21289537160305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8.9902738015471773</v>
      </c>
      <c r="L31">
        <v>296.36</v>
      </c>
      <c r="M31">
        <v>27.149999999999995</v>
      </c>
      <c r="N31">
        <v>35.046931629169215</v>
      </c>
      <c r="O31">
        <v>0</v>
      </c>
      <c r="P31">
        <v>28.880000000000003</v>
      </c>
      <c r="Q31">
        <v>3.0300000000000002</v>
      </c>
      <c r="R31">
        <v>12.506932319764591</v>
      </c>
      <c r="S31">
        <v>7.79</v>
      </c>
      <c r="T31">
        <v>0</v>
      </c>
      <c r="U31">
        <v>19.78</v>
      </c>
      <c r="V31">
        <v>5.82</v>
      </c>
      <c r="W31">
        <v>9.94</v>
      </c>
      <c r="X31">
        <v>43.76</v>
      </c>
      <c r="Y31">
        <v>0</v>
      </c>
      <c r="Z31">
        <v>3.8475000000000001</v>
      </c>
      <c r="AA31">
        <v>8.2761434599156125</v>
      </c>
      <c r="AB31">
        <v>11.659414853713427</v>
      </c>
      <c r="AC31">
        <v>5.7190576409612062</v>
      </c>
      <c r="AD31">
        <v>8.0875912187736567</v>
      </c>
      <c r="AE31">
        <v>14.585890991672976</v>
      </c>
      <c r="AF31">
        <v>5.2369929006085192</v>
      </c>
      <c r="AG31">
        <v>12.922416</v>
      </c>
      <c r="AH31">
        <v>33.533286166842664</v>
      </c>
      <c r="AI31">
        <v>4.8817329143754913</v>
      </c>
      <c r="AJ31">
        <v>0</v>
      </c>
      <c r="AK31">
        <v>15.651762017336488</v>
      </c>
      <c r="AL31">
        <v>0</v>
      </c>
      <c r="AM31">
        <v>2.3318829707426856</v>
      </c>
      <c r="AN31">
        <v>0.5998431782540512</v>
      </c>
      <c r="AO31">
        <v>0</v>
      </c>
      <c r="AP31">
        <v>0</v>
      </c>
      <c r="AQ31">
        <v>17.624050793650792</v>
      </c>
      <c r="AR31">
        <v>0.32826902173913047</v>
      </c>
      <c r="AS31">
        <v>1.2731972940826646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645.61316917315025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8.9902738015471773</v>
      </c>
      <c r="L32">
        <v>296.36</v>
      </c>
      <c r="M32">
        <v>27.149999999999995</v>
      </c>
      <c r="N32">
        <v>35.046931629169215</v>
      </c>
      <c r="O32">
        <v>0</v>
      </c>
      <c r="P32">
        <v>28.880000000000003</v>
      </c>
      <c r="Q32">
        <v>3.0300000000000002</v>
      </c>
      <c r="R32">
        <v>12.506932319764591</v>
      </c>
      <c r="S32">
        <v>7.79</v>
      </c>
      <c r="T32">
        <v>0</v>
      </c>
      <c r="U32">
        <v>19.78</v>
      </c>
      <c r="V32">
        <v>5.82</v>
      </c>
      <c r="W32">
        <v>9.94</v>
      </c>
      <c r="X32">
        <v>43.76</v>
      </c>
      <c r="Y32">
        <v>0</v>
      </c>
      <c r="Z32">
        <v>3.8475000000000001</v>
      </c>
      <c r="AA32">
        <v>8.2761434599156125</v>
      </c>
      <c r="AB32">
        <v>11.659414853713427</v>
      </c>
      <c r="AC32">
        <v>5.7190576409612062</v>
      </c>
      <c r="AD32">
        <v>8.0875912187736567</v>
      </c>
      <c r="AE32">
        <v>14.585890991672976</v>
      </c>
      <c r="AF32">
        <v>5.2369929006085192</v>
      </c>
      <c r="AG32">
        <v>12.922416</v>
      </c>
      <c r="AH32">
        <v>33.533286166842664</v>
      </c>
      <c r="AI32">
        <v>4.8817329143754913</v>
      </c>
      <c r="AJ32">
        <v>0</v>
      </c>
      <c r="AK32">
        <v>15.651762017336488</v>
      </c>
      <c r="AL32">
        <v>0</v>
      </c>
      <c r="AM32">
        <v>2.417794448612153</v>
      </c>
      <c r="AN32">
        <v>0.5998431782540512</v>
      </c>
      <c r="AO32">
        <v>0</v>
      </c>
      <c r="AP32">
        <v>0</v>
      </c>
      <c r="AQ32">
        <v>17.624050793650792</v>
      </c>
      <c r="AR32">
        <v>0.32826902173913047</v>
      </c>
      <c r="AS32">
        <v>1.2731972940826646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645.69908065101981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8.9902738015471773</v>
      </c>
      <c r="L33">
        <v>296.36</v>
      </c>
      <c r="M33">
        <v>27.149999999999995</v>
      </c>
      <c r="N33">
        <v>35.046931629169215</v>
      </c>
      <c r="O33">
        <v>0</v>
      </c>
      <c r="P33">
        <v>30.36</v>
      </c>
      <c r="Q33">
        <v>3.0300000000000002</v>
      </c>
      <c r="R33">
        <v>12.506932319764591</v>
      </c>
      <c r="S33">
        <v>7.79</v>
      </c>
      <c r="T33">
        <v>0</v>
      </c>
      <c r="U33">
        <v>19.78</v>
      </c>
      <c r="V33">
        <v>5.82</v>
      </c>
      <c r="W33">
        <v>9.94</v>
      </c>
      <c r="X33">
        <v>43.76</v>
      </c>
      <c r="Y33">
        <v>0</v>
      </c>
      <c r="Z33">
        <v>3.8475000000000001</v>
      </c>
      <c r="AA33">
        <v>8.2761434599156125</v>
      </c>
      <c r="AB33">
        <v>11.659414853713427</v>
      </c>
      <c r="AC33">
        <v>5.7190576409612062</v>
      </c>
      <c r="AD33">
        <v>8.0875912187736567</v>
      </c>
      <c r="AE33">
        <v>14.585890991672976</v>
      </c>
      <c r="AF33">
        <v>5.2369929006085192</v>
      </c>
      <c r="AG33">
        <v>12.922416</v>
      </c>
      <c r="AH33">
        <v>33.533286166842664</v>
      </c>
      <c r="AI33">
        <v>4.8817329143754913</v>
      </c>
      <c r="AJ33">
        <v>0</v>
      </c>
      <c r="AK33">
        <v>15.651762017336488</v>
      </c>
      <c r="AL33">
        <v>0</v>
      </c>
      <c r="AM33">
        <v>2.417794448612153</v>
      </c>
      <c r="AN33">
        <v>0.5998431782540512</v>
      </c>
      <c r="AO33">
        <v>0</v>
      </c>
      <c r="AP33">
        <v>0</v>
      </c>
      <c r="AQ33">
        <v>17.624050793650792</v>
      </c>
      <c r="AR33">
        <v>7.8170978260869575</v>
      </c>
      <c r="AS33">
        <v>1.2731972940826646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654.66790945536775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8.9902738015471773</v>
      </c>
      <c r="L34">
        <v>296.36</v>
      </c>
      <c r="M34">
        <v>27.149999999999995</v>
      </c>
      <c r="N34">
        <v>35.046931629169215</v>
      </c>
      <c r="O34">
        <v>0</v>
      </c>
      <c r="P34">
        <v>30.73</v>
      </c>
      <c r="Q34">
        <v>3.0300000000000002</v>
      </c>
      <c r="R34">
        <v>12.506932319764591</v>
      </c>
      <c r="S34">
        <v>7.79</v>
      </c>
      <c r="T34">
        <v>0</v>
      </c>
      <c r="U34">
        <v>19.78</v>
      </c>
      <c r="V34">
        <v>5.82</v>
      </c>
      <c r="W34">
        <v>9.94</v>
      </c>
      <c r="X34">
        <v>43.76</v>
      </c>
      <c r="Y34">
        <v>0</v>
      </c>
      <c r="Z34">
        <v>3.8475000000000001</v>
      </c>
      <c r="AA34">
        <v>8.2761434599156125</v>
      </c>
      <c r="AB34">
        <v>11.659414853713427</v>
      </c>
      <c r="AC34">
        <v>5.7190576409612062</v>
      </c>
      <c r="AD34">
        <v>4.6758304314912946</v>
      </c>
      <c r="AE34">
        <v>14.585890991672976</v>
      </c>
      <c r="AF34">
        <v>5.2369929006085192</v>
      </c>
      <c r="AG34">
        <v>12.922416</v>
      </c>
      <c r="AH34">
        <v>33.533286166842664</v>
      </c>
      <c r="AI34">
        <v>1.0524414768263943</v>
      </c>
      <c r="AJ34">
        <v>0</v>
      </c>
      <c r="AK34">
        <v>15.651762017336488</v>
      </c>
      <c r="AL34">
        <v>0</v>
      </c>
      <c r="AM34">
        <v>2.417794448612153</v>
      </c>
      <c r="AN34">
        <v>0.5998431782540512</v>
      </c>
      <c r="AO34">
        <v>0</v>
      </c>
      <c r="AP34">
        <v>0</v>
      </c>
      <c r="AQ34">
        <v>17.624050793650792</v>
      </c>
      <c r="AR34">
        <v>7.8170978260869575</v>
      </c>
      <c r="AS34">
        <v>1.2731972940826646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647.79685723053626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8.9902738015471773</v>
      </c>
      <c r="L35">
        <v>296.36</v>
      </c>
      <c r="M35">
        <v>27.149999999999995</v>
      </c>
      <c r="N35">
        <v>35.046931629169215</v>
      </c>
      <c r="O35">
        <v>0</v>
      </c>
      <c r="P35">
        <v>30.73</v>
      </c>
      <c r="Q35">
        <v>3.0300000000000002</v>
      </c>
      <c r="R35">
        <v>12.506932319764591</v>
      </c>
      <c r="S35">
        <v>7.79</v>
      </c>
      <c r="T35">
        <v>0</v>
      </c>
      <c r="U35">
        <v>19.78</v>
      </c>
      <c r="V35">
        <v>5.82</v>
      </c>
      <c r="W35">
        <v>9.94</v>
      </c>
      <c r="X35">
        <v>43.76</v>
      </c>
      <c r="Y35">
        <v>0</v>
      </c>
      <c r="Z35">
        <v>3.8475000000000001</v>
      </c>
      <c r="AA35">
        <v>8.2761434599156125</v>
      </c>
      <c r="AB35">
        <v>11.659414853713427</v>
      </c>
      <c r="AC35">
        <v>5.7190576409612062</v>
      </c>
      <c r="AD35">
        <v>4.6973073429220289</v>
      </c>
      <c r="AE35">
        <v>14.585890991672976</v>
      </c>
      <c r="AF35">
        <v>5.2369929006085192</v>
      </c>
      <c r="AG35">
        <v>12.922416</v>
      </c>
      <c r="AH35">
        <v>33.533286166842664</v>
      </c>
      <c r="AI35">
        <v>0</v>
      </c>
      <c r="AJ35">
        <v>0</v>
      </c>
      <c r="AK35">
        <v>15.651762017336488</v>
      </c>
      <c r="AL35">
        <v>0</v>
      </c>
      <c r="AM35">
        <v>2.417794448612153</v>
      </c>
      <c r="AN35">
        <v>0.5998431782540512</v>
      </c>
      <c r="AO35">
        <v>0</v>
      </c>
      <c r="AP35">
        <v>0</v>
      </c>
      <c r="AQ35">
        <v>17.624050793650792</v>
      </c>
      <c r="AR35">
        <v>7.8170978260869575</v>
      </c>
      <c r="AS35">
        <v>1.2731972940826646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646.76589266514065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8.9902738015471773</v>
      </c>
      <c r="L36">
        <v>296.36</v>
      </c>
      <c r="M36">
        <v>27.149999999999995</v>
      </c>
      <c r="N36">
        <v>35.046931629169215</v>
      </c>
      <c r="O36">
        <v>0</v>
      </c>
      <c r="P36">
        <v>30.73</v>
      </c>
      <c r="Q36">
        <v>3.0300000000000002</v>
      </c>
      <c r="R36">
        <v>12.506932319764591</v>
      </c>
      <c r="S36">
        <v>7.79</v>
      </c>
      <c r="T36">
        <v>0</v>
      </c>
      <c r="U36">
        <v>19.78</v>
      </c>
      <c r="V36">
        <v>5.82</v>
      </c>
      <c r="W36">
        <v>9.94</v>
      </c>
      <c r="X36">
        <v>43.76</v>
      </c>
      <c r="Y36">
        <v>0</v>
      </c>
      <c r="Z36">
        <v>0.65045454545454551</v>
      </c>
      <c r="AA36">
        <v>8.2761434599156125</v>
      </c>
      <c r="AB36">
        <v>3.8874943735933978</v>
      </c>
      <c r="AC36">
        <v>5.7190576409612062</v>
      </c>
      <c r="AD36">
        <v>2.3379152157456473</v>
      </c>
      <c r="AE36">
        <v>9.7259727479182434</v>
      </c>
      <c r="AF36">
        <v>5.2369929006085192</v>
      </c>
      <c r="AG36">
        <v>12.922416</v>
      </c>
      <c r="AH36">
        <v>33.533286166842664</v>
      </c>
      <c r="AI36">
        <v>0</v>
      </c>
      <c r="AJ36">
        <v>0</v>
      </c>
      <c r="AK36">
        <v>15.651762017336488</v>
      </c>
      <c r="AL36">
        <v>0</v>
      </c>
      <c r="AM36">
        <v>0</v>
      </c>
      <c r="AN36">
        <v>0.5998431782540512</v>
      </c>
      <c r="AO36">
        <v>0</v>
      </c>
      <c r="AP36">
        <v>0</v>
      </c>
      <c r="AQ36">
        <v>17.624050793650792</v>
      </c>
      <c r="AR36">
        <v>7.8170978260869575</v>
      </c>
      <c r="AS36">
        <v>1.2731972940826646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626.15982191093178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8.9902738015471773</v>
      </c>
      <c r="L37">
        <v>296.36</v>
      </c>
      <c r="M37">
        <v>27.149999999999995</v>
      </c>
      <c r="N37">
        <v>35.046931629169215</v>
      </c>
      <c r="O37">
        <v>0</v>
      </c>
      <c r="P37">
        <v>30.73</v>
      </c>
      <c r="Q37">
        <v>3.0300000000000002</v>
      </c>
      <c r="R37">
        <v>12.506932319764591</v>
      </c>
      <c r="S37">
        <v>7.79</v>
      </c>
      <c r="T37">
        <v>0</v>
      </c>
      <c r="U37">
        <v>19.78</v>
      </c>
      <c r="V37">
        <v>5.82</v>
      </c>
      <c r="W37">
        <v>9.94</v>
      </c>
      <c r="X37">
        <v>43.76</v>
      </c>
      <c r="Y37">
        <v>0</v>
      </c>
      <c r="Z37">
        <v>0</v>
      </c>
      <c r="AA37">
        <v>4.1442067510548517</v>
      </c>
      <c r="AB37">
        <v>3.8874943735933978</v>
      </c>
      <c r="AC37">
        <v>5.7190576409612062</v>
      </c>
      <c r="AD37">
        <v>0</v>
      </c>
      <c r="AE37">
        <v>4.8629863739591217</v>
      </c>
      <c r="AF37">
        <v>5.2369929006085192</v>
      </c>
      <c r="AG37">
        <v>12.922416</v>
      </c>
      <c r="AH37">
        <v>25.455231045406549</v>
      </c>
      <c r="AI37">
        <v>0</v>
      </c>
      <c r="AJ37">
        <v>0</v>
      </c>
      <c r="AK37">
        <v>15.651762017336488</v>
      </c>
      <c r="AL37">
        <v>0</v>
      </c>
      <c r="AM37">
        <v>0</v>
      </c>
      <c r="AN37">
        <v>0.5998431782540512</v>
      </c>
      <c r="AO37">
        <v>0</v>
      </c>
      <c r="AP37">
        <v>1.6996720000000005</v>
      </c>
      <c r="AQ37">
        <v>17.624050793650792</v>
      </c>
      <c r="AR37">
        <v>0.97560326086956517</v>
      </c>
      <c r="AS37">
        <v>1.2731972940826646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600.95665138025811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8.9902738015471773</v>
      </c>
      <c r="L38">
        <v>296.36</v>
      </c>
      <c r="M38">
        <v>27.149999999999995</v>
      </c>
      <c r="N38">
        <v>35.046931629169215</v>
      </c>
      <c r="O38">
        <v>0</v>
      </c>
      <c r="P38">
        <v>30.73</v>
      </c>
      <c r="Q38">
        <v>3.0300000000000002</v>
      </c>
      <c r="R38">
        <v>12.506932319764591</v>
      </c>
      <c r="S38">
        <v>7.79</v>
      </c>
      <c r="T38">
        <v>0</v>
      </c>
      <c r="U38">
        <v>19.78</v>
      </c>
      <c r="V38">
        <v>5.82</v>
      </c>
      <c r="W38">
        <v>9.94</v>
      </c>
      <c r="X38">
        <v>43.76</v>
      </c>
      <c r="Y38">
        <v>0</v>
      </c>
      <c r="Z38">
        <v>0</v>
      </c>
      <c r="AA38">
        <v>4.1442067510548517</v>
      </c>
      <c r="AB38">
        <v>3.8874943735933978</v>
      </c>
      <c r="AC38">
        <v>5.7190576409612062</v>
      </c>
      <c r="AD38">
        <v>0</v>
      </c>
      <c r="AE38">
        <v>4.8629863739591217</v>
      </c>
      <c r="AF38">
        <v>5.2369929006085192</v>
      </c>
      <c r="AG38">
        <v>12.922416</v>
      </c>
      <c r="AH38">
        <v>18.444841393875397</v>
      </c>
      <c r="AI38">
        <v>0</v>
      </c>
      <c r="AJ38">
        <v>0</v>
      </c>
      <c r="AK38">
        <v>15.651762017336488</v>
      </c>
      <c r="AL38">
        <v>0</v>
      </c>
      <c r="AM38">
        <v>0</v>
      </c>
      <c r="AN38">
        <v>0.5998431782540512</v>
      </c>
      <c r="AO38">
        <v>0</v>
      </c>
      <c r="AP38">
        <v>1.6996720000000005</v>
      </c>
      <c r="AQ38">
        <v>17.624050793650792</v>
      </c>
      <c r="AR38">
        <v>0.32826902173913047</v>
      </c>
      <c r="AS38">
        <v>1.2731972940826646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593.29892748959662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8.9902738015471773</v>
      </c>
      <c r="L39">
        <v>296.36</v>
      </c>
      <c r="M39">
        <v>27.149999999999995</v>
      </c>
      <c r="N39">
        <v>35.046931629169215</v>
      </c>
      <c r="O39">
        <v>0</v>
      </c>
      <c r="P39">
        <v>30.73</v>
      </c>
      <c r="Q39">
        <v>3.0300000000000002</v>
      </c>
      <c r="R39">
        <v>12.506932319764591</v>
      </c>
      <c r="S39">
        <v>7.79</v>
      </c>
      <c r="T39">
        <v>0</v>
      </c>
      <c r="U39">
        <v>19.78</v>
      </c>
      <c r="V39">
        <v>5.82</v>
      </c>
      <c r="W39">
        <v>9.94</v>
      </c>
      <c r="X39">
        <v>43.76</v>
      </c>
      <c r="Y39">
        <v>0</v>
      </c>
      <c r="Z39">
        <v>0</v>
      </c>
      <c r="AA39">
        <v>0</v>
      </c>
      <c r="AB39">
        <v>3.8874943735933978</v>
      </c>
      <c r="AC39">
        <v>5.7190576409612062</v>
      </c>
      <c r="AD39">
        <v>0</v>
      </c>
      <c r="AE39">
        <v>4.8629863739591217</v>
      </c>
      <c r="AF39">
        <v>5.2369929006085192</v>
      </c>
      <c r="AG39">
        <v>12.922416</v>
      </c>
      <c r="AH39">
        <v>12.296560929250266</v>
      </c>
      <c r="AI39">
        <v>0</v>
      </c>
      <c r="AJ39">
        <v>0</v>
      </c>
      <c r="AK39">
        <v>15.651762017336488</v>
      </c>
      <c r="AL39">
        <v>0</v>
      </c>
      <c r="AM39">
        <v>0</v>
      </c>
      <c r="AN39">
        <v>0.5998431782540512</v>
      </c>
      <c r="AO39">
        <v>0</v>
      </c>
      <c r="AP39">
        <v>1.6996720000000005</v>
      </c>
      <c r="AQ39">
        <v>17.624050793650792</v>
      </c>
      <c r="AR39">
        <v>0.32826902173913047</v>
      </c>
      <c r="AS39">
        <v>1.2731972940826646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583.00644027391661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8.9902738015471773</v>
      </c>
      <c r="L40">
        <v>296.36</v>
      </c>
      <c r="M40">
        <v>27.149999999999995</v>
      </c>
      <c r="N40">
        <v>35.046931629169215</v>
      </c>
      <c r="O40">
        <v>0</v>
      </c>
      <c r="P40">
        <v>30.73</v>
      </c>
      <c r="Q40">
        <v>3.0300000000000002</v>
      </c>
      <c r="R40">
        <v>12.506932319764591</v>
      </c>
      <c r="S40">
        <v>7.79</v>
      </c>
      <c r="T40">
        <v>0</v>
      </c>
      <c r="U40">
        <v>19.78</v>
      </c>
      <c r="V40">
        <v>5.82</v>
      </c>
      <c r="W40">
        <v>9.94</v>
      </c>
      <c r="X40">
        <v>43.76</v>
      </c>
      <c r="Y40">
        <v>0</v>
      </c>
      <c r="Z40">
        <v>0</v>
      </c>
      <c r="AA40">
        <v>0</v>
      </c>
      <c r="AB40">
        <v>3.8874943735933978</v>
      </c>
      <c r="AC40">
        <v>5.7190576409612062</v>
      </c>
      <c r="AD40">
        <v>0</v>
      </c>
      <c r="AE40">
        <v>4.8629863739591217</v>
      </c>
      <c r="AF40">
        <v>5.2369929006085192</v>
      </c>
      <c r="AG40">
        <v>12.922416</v>
      </c>
      <c r="AH40">
        <v>6.1482804646251328</v>
      </c>
      <c r="AI40">
        <v>0</v>
      </c>
      <c r="AJ40">
        <v>0</v>
      </c>
      <c r="AK40">
        <v>15.651762017336488</v>
      </c>
      <c r="AL40">
        <v>0</v>
      </c>
      <c r="AM40">
        <v>0</v>
      </c>
      <c r="AN40">
        <v>0.5998431782540512</v>
      </c>
      <c r="AO40">
        <v>0</v>
      </c>
      <c r="AP40">
        <v>1.6996720000000005</v>
      </c>
      <c r="AQ40">
        <v>17.624050793650792</v>
      </c>
      <c r="AR40">
        <v>0.32826902173913047</v>
      </c>
      <c r="AS40">
        <v>1.2731972940826646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576.85815980929146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8.9902738015471773</v>
      </c>
      <c r="L41">
        <v>296.36</v>
      </c>
      <c r="M41">
        <v>27.149999999999995</v>
      </c>
      <c r="N41">
        <v>35.046931629169215</v>
      </c>
      <c r="O41">
        <v>0</v>
      </c>
      <c r="P41">
        <v>30.73</v>
      </c>
      <c r="Q41">
        <v>3.0300000000000002</v>
      </c>
      <c r="R41">
        <v>12.506932319764591</v>
      </c>
      <c r="S41">
        <v>7.79</v>
      </c>
      <c r="T41">
        <v>0</v>
      </c>
      <c r="U41">
        <v>19.78</v>
      </c>
      <c r="V41">
        <v>5.82</v>
      </c>
      <c r="W41">
        <v>9.94</v>
      </c>
      <c r="X41">
        <v>43.76</v>
      </c>
      <c r="Y41">
        <v>0</v>
      </c>
      <c r="Z41">
        <v>0</v>
      </c>
      <c r="AA41">
        <v>0</v>
      </c>
      <c r="AB41">
        <v>3.8874943735933978</v>
      </c>
      <c r="AC41">
        <v>5.7190576409612062</v>
      </c>
      <c r="AD41">
        <v>0</v>
      </c>
      <c r="AE41">
        <v>0</v>
      </c>
      <c r="AF41">
        <v>5.2369929006085192</v>
      </c>
      <c r="AG41">
        <v>12.922416</v>
      </c>
      <c r="AH41">
        <v>0</v>
      </c>
      <c r="AI41">
        <v>0</v>
      </c>
      <c r="AJ41">
        <v>0</v>
      </c>
      <c r="AK41">
        <v>15.651762017336488</v>
      </c>
      <c r="AL41">
        <v>0</v>
      </c>
      <c r="AM41">
        <v>0</v>
      </c>
      <c r="AN41">
        <v>0.5998431782540512</v>
      </c>
      <c r="AO41">
        <v>0</v>
      </c>
      <c r="AP41">
        <v>0</v>
      </c>
      <c r="AQ41">
        <v>13.221106349206348</v>
      </c>
      <c r="AR41">
        <v>0.97560326086956517</v>
      </c>
      <c r="AS41">
        <v>3.1753233719892955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562.29373684329983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8.9901499332888601</v>
      </c>
      <c r="L42">
        <v>296.36</v>
      </c>
      <c r="M42">
        <v>27.149999999999995</v>
      </c>
      <c r="N42">
        <v>35.046931629169215</v>
      </c>
      <c r="O42">
        <v>0</v>
      </c>
      <c r="P42">
        <v>30.73</v>
      </c>
      <c r="Q42">
        <v>3.0300000000000002</v>
      </c>
      <c r="R42">
        <v>12.506932319764591</v>
      </c>
      <c r="S42">
        <v>7.79</v>
      </c>
      <c r="T42">
        <v>0</v>
      </c>
      <c r="U42">
        <v>19.78</v>
      </c>
      <c r="V42">
        <v>5.82</v>
      </c>
      <c r="W42">
        <v>9.94</v>
      </c>
      <c r="X42">
        <v>43.76</v>
      </c>
      <c r="Y42">
        <v>0</v>
      </c>
      <c r="Z42">
        <v>0</v>
      </c>
      <c r="AA42">
        <v>0</v>
      </c>
      <c r="AB42">
        <v>3.8874943735933978</v>
      </c>
      <c r="AC42">
        <v>5.7190576409612062</v>
      </c>
      <c r="AD42">
        <v>0</v>
      </c>
      <c r="AE42">
        <v>0</v>
      </c>
      <c r="AF42">
        <v>5.2369929006085192</v>
      </c>
      <c r="AG42">
        <v>12.922416</v>
      </c>
      <c r="AH42">
        <v>0</v>
      </c>
      <c r="AI42">
        <v>0</v>
      </c>
      <c r="AJ42">
        <v>0</v>
      </c>
      <c r="AK42">
        <v>15.651762017336488</v>
      </c>
      <c r="AL42">
        <v>0</v>
      </c>
      <c r="AM42">
        <v>0</v>
      </c>
      <c r="AN42">
        <v>0.5998431782540512</v>
      </c>
      <c r="AO42">
        <v>0</v>
      </c>
      <c r="AP42">
        <v>0</v>
      </c>
      <c r="AQ42">
        <v>13.221106349206348</v>
      </c>
      <c r="AR42">
        <v>7.8170978260869575</v>
      </c>
      <c r="AS42">
        <v>3.1753233719892955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569.13510754025901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9.0001948051948055</v>
      </c>
      <c r="L43">
        <v>296.36</v>
      </c>
      <c r="M43">
        <v>27.149999999999995</v>
      </c>
      <c r="N43">
        <v>35.046931629169215</v>
      </c>
      <c r="O43">
        <v>0</v>
      </c>
      <c r="P43">
        <v>30.73</v>
      </c>
      <c r="Q43">
        <v>3.0300000000000002</v>
      </c>
      <c r="R43">
        <v>12.506932319764591</v>
      </c>
      <c r="S43">
        <v>7.79</v>
      </c>
      <c r="T43">
        <v>0</v>
      </c>
      <c r="U43">
        <v>19.78</v>
      </c>
      <c r="V43">
        <v>5.82</v>
      </c>
      <c r="W43">
        <v>9.94</v>
      </c>
      <c r="X43">
        <v>43.76</v>
      </c>
      <c r="Y43">
        <v>0</v>
      </c>
      <c r="Z43">
        <v>0</v>
      </c>
      <c r="AA43">
        <v>0</v>
      </c>
      <c r="AB43">
        <v>7.7719204801200279</v>
      </c>
      <c r="AC43">
        <v>2.8564606565101305</v>
      </c>
      <c r="AD43">
        <v>0</v>
      </c>
      <c r="AE43">
        <v>0</v>
      </c>
      <c r="AF43">
        <v>2.61696247464503</v>
      </c>
      <c r="AG43">
        <v>12.922416</v>
      </c>
      <c r="AH43">
        <v>0</v>
      </c>
      <c r="AI43">
        <v>0</v>
      </c>
      <c r="AJ43">
        <v>0</v>
      </c>
      <c r="AK43">
        <v>15.651762017336488</v>
      </c>
      <c r="AL43">
        <v>0</v>
      </c>
      <c r="AM43">
        <v>0</v>
      </c>
      <c r="AN43">
        <v>0.5998431782540512</v>
      </c>
      <c r="AO43">
        <v>0</v>
      </c>
      <c r="AP43">
        <v>0</v>
      </c>
      <c r="AQ43">
        <v>13.221106349206348</v>
      </c>
      <c r="AR43">
        <v>7.8170978260869575</v>
      </c>
      <c r="AS43">
        <v>3.1753233719892955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567.54695110827697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9.0002337298083415</v>
      </c>
      <c r="L44">
        <v>296.36</v>
      </c>
      <c r="M44">
        <v>27.149999999999995</v>
      </c>
      <c r="N44">
        <v>35.046931629169215</v>
      </c>
      <c r="O44">
        <v>0</v>
      </c>
      <c r="P44">
        <v>30.73</v>
      </c>
      <c r="Q44">
        <v>3.0300000000000002</v>
      </c>
      <c r="R44">
        <v>12.506932319764591</v>
      </c>
      <c r="S44">
        <v>7.79</v>
      </c>
      <c r="T44">
        <v>0</v>
      </c>
      <c r="U44">
        <v>19.78</v>
      </c>
      <c r="V44">
        <v>5.82</v>
      </c>
      <c r="W44">
        <v>9.94</v>
      </c>
      <c r="X44">
        <v>43.76</v>
      </c>
      <c r="Y44">
        <v>0</v>
      </c>
      <c r="Z44">
        <v>0</v>
      </c>
      <c r="AA44">
        <v>0</v>
      </c>
      <c r="AB44">
        <v>7.7719204801200279</v>
      </c>
      <c r="AC44">
        <v>2.8564606565101305</v>
      </c>
      <c r="AD44">
        <v>0</v>
      </c>
      <c r="AE44">
        <v>0</v>
      </c>
      <c r="AF44">
        <v>2.61696247464503</v>
      </c>
      <c r="AG44">
        <v>12.922416</v>
      </c>
      <c r="AH44">
        <v>0</v>
      </c>
      <c r="AI44">
        <v>0</v>
      </c>
      <c r="AJ44">
        <v>0</v>
      </c>
      <c r="AK44">
        <v>15.651762017336488</v>
      </c>
      <c r="AL44">
        <v>0</v>
      </c>
      <c r="AM44">
        <v>0</v>
      </c>
      <c r="AN44">
        <v>0.5998431782540512</v>
      </c>
      <c r="AO44">
        <v>0</v>
      </c>
      <c r="AP44">
        <v>0</v>
      </c>
      <c r="AQ44">
        <v>13.221106349206348</v>
      </c>
      <c r="AR44">
        <v>7.8170978260869575</v>
      </c>
      <c r="AS44">
        <v>3.1753233719892955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567.54699003289056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9.0002460226340819</v>
      </c>
      <c r="L45">
        <v>296.3593677888415</v>
      </c>
      <c r="M45">
        <v>27.149999999999995</v>
      </c>
      <c r="N45">
        <v>35.046931629169215</v>
      </c>
      <c r="O45">
        <v>0</v>
      </c>
      <c r="P45">
        <v>30.73</v>
      </c>
      <c r="Q45">
        <v>3.15</v>
      </c>
      <c r="R45">
        <v>12.506177818515125</v>
      </c>
      <c r="S45">
        <v>7.7938018545632026</v>
      </c>
      <c r="T45">
        <v>0</v>
      </c>
      <c r="U45">
        <v>19.78</v>
      </c>
      <c r="V45">
        <v>5.82</v>
      </c>
      <c r="W45">
        <v>9.94</v>
      </c>
      <c r="X45">
        <v>43.76</v>
      </c>
      <c r="Y45">
        <v>0</v>
      </c>
      <c r="Z45">
        <v>0</v>
      </c>
      <c r="AA45">
        <v>0</v>
      </c>
      <c r="AB45">
        <v>7.7719204801200279</v>
      </c>
      <c r="AC45">
        <v>2.8564606565101305</v>
      </c>
      <c r="AD45">
        <v>0</v>
      </c>
      <c r="AE45">
        <v>0</v>
      </c>
      <c r="AF45">
        <v>2.61696247464503</v>
      </c>
      <c r="AG45">
        <v>12.922416</v>
      </c>
      <c r="AH45">
        <v>0</v>
      </c>
      <c r="AI45">
        <v>0</v>
      </c>
      <c r="AJ45">
        <v>0</v>
      </c>
      <c r="AK45">
        <v>15.651762017336488</v>
      </c>
      <c r="AL45">
        <v>0</v>
      </c>
      <c r="AM45">
        <v>0</v>
      </c>
      <c r="AN45">
        <v>0.5998431782540512</v>
      </c>
      <c r="AO45">
        <v>0</v>
      </c>
      <c r="AP45">
        <v>0</v>
      </c>
      <c r="AQ45">
        <v>8.8120253968253959</v>
      </c>
      <c r="AR45">
        <v>0.97560326086956517</v>
      </c>
      <c r="AS45">
        <v>3.1753233719892955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556.41884195027319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4.9501368272659425</v>
      </c>
      <c r="L46">
        <v>296.3593677888415</v>
      </c>
      <c r="M46">
        <v>27.149999999999995</v>
      </c>
      <c r="N46">
        <v>35.046931629169215</v>
      </c>
      <c r="O46">
        <v>0</v>
      </c>
      <c r="P46">
        <v>30.73</v>
      </c>
      <c r="Q46">
        <v>3.0300000000000002</v>
      </c>
      <c r="R46">
        <v>12.506177818515125</v>
      </c>
      <c r="S46">
        <v>7.7938018545632026</v>
      </c>
      <c r="T46">
        <v>0</v>
      </c>
      <c r="U46">
        <v>19.78</v>
      </c>
      <c r="V46">
        <v>5.82</v>
      </c>
      <c r="W46">
        <v>9.94</v>
      </c>
      <c r="X46">
        <v>43.76</v>
      </c>
      <c r="Y46">
        <v>0</v>
      </c>
      <c r="Z46">
        <v>0</v>
      </c>
      <c r="AA46">
        <v>0</v>
      </c>
      <c r="AB46">
        <v>3.8874943735933978</v>
      </c>
      <c r="AC46">
        <v>2.8564606565101305</v>
      </c>
      <c r="AD46">
        <v>0</v>
      </c>
      <c r="AE46">
        <v>0</v>
      </c>
      <c r="AF46">
        <v>2.61696247464503</v>
      </c>
      <c r="AG46">
        <v>12.922416</v>
      </c>
      <c r="AH46">
        <v>0</v>
      </c>
      <c r="AI46">
        <v>0</v>
      </c>
      <c r="AJ46">
        <v>0</v>
      </c>
      <c r="AK46">
        <v>15.651762017336488</v>
      </c>
      <c r="AL46">
        <v>0</v>
      </c>
      <c r="AM46">
        <v>0</v>
      </c>
      <c r="AN46">
        <v>0.5998431782540512</v>
      </c>
      <c r="AO46">
        <v>0</v>
      </c>
      <c r="AP46">
        <v>0</v>
      </c>
      <c r="AQ46">
        <v>8.8120253968253959</v>
      </c>
      <c r="AR46">
        <v>0.97560326086956517</v>
      </c>
      <c r="AS46">
        <v>3.1753233719892955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548.36430664837849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4.9501368272659425</v>
      </c>
      <c r="L47">
        <v>296.3593677888415</v>
      </c>
      <c r="M47">
        <v>27.149999999999995</v>
      </c>
      <c r="N47">
        <v>35.046931629169215</v>
      </c>
      <c r="O47">
        <v>0</v>
      </c>
      <c r="P47">
        <v>30.73</v>
      </c>
      <c r="Q47">
        <v>3.0300000000000002</v>
      </c>
      <c r="R47">
        <v>12.506177818515125</v>
      </c>
      <c r="S47">
        <v>7.7938018545632026</v>
      </c>
      <c r="T47">
        <v>0</v>
      </c>
      <c r="U47">
        <v>19.78</v>
      </c>
      <c r="V47">
        <v>5.82</v>
      </c>
      <c r="W47">
        <v>9.94</v>
      </c>
      <c r="X47">
        <v>43.76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12.922416</v>
      </c>
      <c r="AH47">
        <v>0</v>
      </c>
      <c r="AI47">
        <v>0</v>
      </c>
      <c r="AJ47">
        <v>0</v>
      </c>
      <c r="AK47">
        <v>15.651762017336488</v>
      </c>
      <c r="AL47">
        <v>0</v>
      </c>
      <c r="AM47">
        <v>0</v>
      </c>
      <c r="AN47">
        <v>0.5998431782540512</v>
      </c>
      <c r="AO47">
        <v>0</v>
      </c>
      <c r="AP47">
        <v>0</v>
      </c>
      <c r="AQ47">
        <v>8.8120253968253959</v>
      </c>
      <c r="AR47">
        <v>2.604676630434783</v>
      </c>
      <c r="AS47">
        <v>1.2731972940826646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541.34729890993367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4.9501368272659425</v>
      </c>
      <c r="L48">
        <v>259.68928489702517</v>
      </c>
      <c r="M48">
        <v>27.149999999999995</v>
      </c>
      <c r="N48">
        <v>35.046931629169215</v>
      </c>
      <c r="O48">
        <v>0</v>
      </c>
      <c r="P48">
        <v>30.73</v>
      </c>
      <c r="Q48">
        <v>3.0300000000000002</v>
      </c>
      <c r="R48">
        <v>12.506177818515125</v>
      </c>
      <c r="S48">
        <v>7.7938018545632026</v>
      </c>
      <c r="T48">
        <v>0</v>
      </c>
      <c r="U48">
        <v>19.78</v>
      </c>
      <c r="V48">
        <v>5.82</v>
      </c>
      <c r="W48">
        <v>9.94</v>
      </c>
      <c r="X48">
        <v>43.76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12.922416</v>
      </c>
      <c r="AH48">
        <v>0</v>
      </c>
      <c r="AI48">
        <v>0</v>
      </c>
      <c r="AJ48">
        <v>0</v>
      </c>
      <c r="AK48">
        <v>15.651762017336488</v>
      </c>
      <c r="AL48">
        <v>0</v>
      </c>
      <c r="AM48">
        <v>0</v>
      </c>
      <c r="AN48">
        <v>0.5998431782540512</v>
      </c>
      <c r="AO48">
        <v>0</v>
      </c>
      <c r="AP48">
        <v>0</v>
      </c>
      <c r="AQ48">
        <v>8.8120253968253959</v>
      </c>
      <c r="AR48">
        <v>2.604676630434783</v>
      </c>
      <c r="AS48">
        <v>1.2731972940826646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504.67721601811695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4.9501368272659425</v>
      </c>
      <c r="L49">
        <v>209.38089371140296</v>
      </c>
      <c r="M49">
        <v>27.149999999999995</v>
      </c>
      <c r="N49">
        <v>35.046931629169215</v>
      </c>
      <c r="O49">
        <v>0</v>
      </c>
      <c r="P49">
        <v>30.73</v>
      </c>
      <c r="Q49">
        <v>1.6625266362252662</v>
      </c>
      <c r="R49">
        <v>6.8774612546125464</v>
      </c>
      <c r="S49">
        <v>4.6074274553571435</v>
      </c>
      <c r="T49">
        <v>0</v>
      </c>
      <c r="U49">
        <v>19.78</v>
      </c>
      <c r="V49">
        <v>3.3779564691656594</v>
      </c>
      <c r="W49">
        <v>9.94</v>
      </c>
      <c r="X49">
        <v>43.76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12.922416</v>
      </c>
      <c r="AH49">
        <v>0</v>
      </c>
      <c r="AI49">
        <v>0</v>
      </c>
      <c r="AJ49">
        <v>0</v>
      </c>
      <c r="AK49">
        <v>15.651762017336488</v>
      </c>
      <c r="AL49">
        <v>0</v>
      </c>
      <c r="AM49">
        <v>0</v>
      </c>
      <c r="AN49">
        <v>0.51986408782017779</v>
      </c>
      <c r="AO49">
        <v>0</v>
      </c>
      <c r="AP49">
        <v>0</v>
      </c>
      <c r="AQ49">
        <v>8.8120253968253959</v>
      </c>
      <c r="AR49">
        <v>2.604676630434783</v>
      </c>
      <c r="AS49">
        <v>1.2731972940826646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441.66423788434327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4.9501368272659425</v>
      </c>
      <c r="L50">
        <v>209.38089371140296</v>
      </c>
      <c r="M50">
        <v>27.149999999999995</v>
      </c>
      <c r="N50">
        <v>35.046931629169215</v>
      </c>
      <c r="O50">
        <v>0</v>
      </c>
      <c r="P50">
        <v>30.73</v>
      </c>
      <c r="Q50">
        <v>1.6625266362252662</v>
      </c>
      <c r="R50">
        <v>6.8774612546125464</v>
      </c>
      <c r="S50">
        <v>4.2799999999999994</v>
      </c>
      <c r="T50">
        <v>0</v>
      </c>
      <c r="U50">
        <v>19.78</v>
      </c>
      <c r="V50">
        <v>3.3779564691656594</v>
      </c>
      <c r="W50">
        <v>9.94</v>
      </c>
      <c r="X50">
        <v>43.76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12.922416</v>
      </c>
      <c r="AH50">
        <v>0</v>
      </c>
      <c r="AI50">
        <v>0</v>
      </c>
      <c r="AJ50">
        <v>0</v>
      </c>
      <c r="AK50">
        <v>15.651762017336488</v>
      </c>
      <c r="AL50">
        <v>0</v>
      </c>
      <c r="AM50">
        <v>0</v>
      </c>
      <c r="AN50">
        <v>0.51986408782017779</v>
      </c>
      <c r="AO50">
        <v>0</v>
      </c>
      <c r="AP50">
        <v>0</v>
      </c>
      <c r="AQ50">
        <v>8.8120253968253959</v>
      </c>
      <c r="AR50">
        <v>2.604676630434783</v>
      </c>
      <c r="AS50">
        <v>1.2731972940826646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441.33681042898604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4.9501368272659425</v>
      </c>
      <c r="L51">
        <v>209.38089371140296</v>
      </c>
      <c r="M51">
        <v>16.329999999999998</v>
      </c>
      <c r="N51">
        <v>20.910000000000004</v>
      </c>
      <c r="O51">
        <v>0</v>
      </c>
      <c r="P51">
        <v>30.73</v>
      </c>
      <c r="Q51">
        <v>1.77</v>
      </c>
      <c r="R51">
        <v>6.92</v>
      </c>
      <c r="S51">
        <v>4.28</v>
      </c>
      <c r="T51">
        <v>0</v>
      </c>
      <c r="U51">
        <v>19.78</v>
      </c>
      <c r="V51">
        <v>3.3773634945397815</v>
      </c>
      <c r="W51">
        <v>5.46</v>
      </c>
      <c r="X51">
        <v>24.05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12.922416</v>
      </c>
      <c r="AH51">
        <v>0</v>
      </c>
      <c r="AI51">
        <v>0</v>
      </c>
      <c r="AJ51">
        <v>0</v>
      </c>
      <c r="AK51">
        <v>15.651762017336488</v>
      </c>
      <c r="AL51">
        <v>0</v>
      </c>
      <c r="AM51">
        <v>0</v>
      </c>
      <c r="AN51">
        <v>0.51986408782017779</v>
      </c>
      <c r="AO51">
        <v>0</v>
      </c>
      <c r="AP51">
        <v>0</v>
      </c>
      <c r="AQ51">
        <v>8.7752063492063481</v>
      </c>
      <c r="AR51">
        <v>0.32826902173913047</v>
      </c>
      <c r="AS51">
        <v>1.2731972940826646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390.0260712780385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4.9501368272659425</v>
      </c>
      <c r="L52">
        <v>209.38089371140296</v>
      </c>
      <c r="M52">
        <v>14.930000000000003</v>
      </c>
      <c r="N52">
        <v>19.27</v>
      </c>
      <c r="O52">
        <v>0</v>
      </c>
      <c r="P52">
        <v>30.73</v>
      </c>
      <c r="Q52">
        <v>1.77</v>
      </c>
      <c r="R52">
        <v>6.92</v>
      </c>
      <c r="S52">
        <v>4.28</v>
      </c>
      <c r="T52">
        <v>0</v>
      </c>
      <c r="U52">
        <v>19.78</v>
      </c>
      <c r="V52">
        <v>3.3773634945397815</v>
      </c>
      <c r="W52">
        <v>5.46</v>
      </c>
      <c r="X52">
        <v>24.05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12.922416</v>
      </c>
      <c r="AH52">
        <v>0</v>
      </c>
      <c r="AI52">
        <v>0</v>
      </c>
      <c r="AJ52">
        <v>0</v>
      </c>
      <c r="AK52">
        <v>15.651762017336488</v>
      </c>
      <c r="AL52">
        <v>0</v>
      </c>
      <c r="AM52">
        <v>0</v>
      </c>
      <c r="AN52">
        <v>0.51986408782017779</v>
      </c>
      <c r="AO52">
        <v>0</v>
      </c>
      <c r="AP52">
        <v>0</v>
      </c>
      <c r="AQ52">
        <v>4.3876031746031741</v>
      </c>
      <c r="AR52">
        <v>0.32826902173913047</v>
      </c>
      <c r="AS52">
        <v>1.2731972940826646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382.59846810343532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4.9501368272659425</v>
      </c>
      <c r="L53">
        <v>209.38089371140296</v>
      </c>
      <c r="M53">
        <v>14.930000000000003</v>
      </c>
      <c r="N53">
        <v>19.27</v>
      </c>
      <c r="O53">
        <v>0</v>
      </c>
      <c r="P53">
        <v>30.73</v>
      </c>
      <c r="Q53">
        <v>1.77</v>
      </c>
      <c r="R53">
        <v>6.92</v>
      </c>
      <c r="S53">
        <v>4.28</v>
      </c>
      <c r="T53">
        <v>0</v>
      </c>
      <c r="U53">
        <v>19.78</v>
      </c>
      <c r="V53">
        <v>3.3773634945397815</v>
      </c>
      <c r="W53">
        <v>5.4599999999999991</v>
      </c>
      <c r="X53">
        <v>24.05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12.922416</v>
      </c>
      <c r="AH53">
        <v>0</v>
      </c>
      <c r="AI53">
        <v>0</v>
      </c>
      <c r="AJ53">
        <v>0</v>
      </c>
      <c r="AK53">
        <v>15.651762017336488</v>
      </c>
      <c r="AL53">
        <v>0</v>
      </c>
      <c r="AM53">
        <v>0</v>
      </c>
      <c r="AN53">
        <v>0.51986408782017779</v>
      </c>
      <c r="AO53">
        <v>0</v>
      </c>
      <c r="AP53">
        <v>0</v>
      </c>
      <c r="AQ53">
        <v>4.3876031746031741</v>
      </c>
      <c r="AR53">
        <v>0.32826902173913047</v>
      </c>
      <c r="AS53">
        <v>1.2731972940826646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382.59846810343532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4.9501368272659425</v>
      </c>
      <c r="L54">
        <v>209.38089371140296</v>
      </c>
      <c r="M54">
        <v>14.930000000000003</v>
      </c>
      <c r="N54">
        <v>19.27</v>
      </c>
      <c r="O54">
        <v>0</v>
      </c>
      <c r="P54">
        <v>30.73</v>
      </c>
      <c r="Q54">
        <v>1.77</v>
      </c>
      <c r="R54">
        <v>6.92</v>
      </c>
      <c r="S54">
        <v>4.28</v>
      </c>
      <c r="T54">
        <v>0</v>
      </c>
      <c r="U54">
        <v>19.78</v>
      </c>
      <c r="V54">
        <v>3.3773634945397815</v>
      </c>
      <c r="W54">
        <v>5.4599999999999991</v>
      </c>
      <c r="X54">
        <v>24.05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12.922416</v>
      </c>
      <c r="AH54">
        <v>0</v>
      </c>
      <c r="AI54">
        <v>0</v>
      </c>
      <c r="AJ54">
        <v>0</v>
      </c>
      <c r="AK54">
        <v>15.651762017336488</v>
      </c>
      <c r="AL54">
        <v>0</v>
      </c>
      <c r="AM54">
        <v>0</v>
      </c>
      <c r="AN54">
        <v>0.51986408782017779</v>
      </c>
      <c r="AO54">
        <v>0</v>
      </c>
      <c r="AP54">
        <v>0</v>
      </c>
      <c r="AQ54">
        <v>0</v>
      </c>
      <c r="AR54">
        <v>0.32826902173913047</v>
      </c>
      <c r="AS54">
        <v>1.2731972940826646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378.21086492883217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4.9501368272659425</v>
      </c>
      <c r="L55">
        <v>204.98000000000002</v>
      </c>
      <c r="M55">
        <v>14.930000000000003</v>
      </c>
      <c r="N55">
        <v>19.27</v>
      </c>
      <c r="O55">
        <v>0</v>
      </c>
      <c r="P55">
        <v>16.899999999999999</v>
      </c>
      <c r="Q55">
        <v>1.77</v>
      </c>
      <c r="R55">
        <v>6.92</v>
      </c>
      <c r="S55">
        <v>4.28</v>
      </c>
      <c r="T55">
        <v>0</v>
      </c>
      <c r="U55">
        <v>19.78</v>
      </c>
      <c r="V55">
        <v>3.42</v>
      </c>
      <c r="W55">
        <v>5.4599999999999991</v>
      </c>
      <c r="X55">
        <v>28.679999999999996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12.922416</v>
      </c>
      <c r="AH55">
        <v>0</v>
      </c>
      <c r="AI55">
        <v>0</v>
      </c>
      <c r="AJ55">
        <v>0</v>
      </c>
      <c r="AK55">
        <v>15.651762017336488</v>
      </c>
      <c r="AL55">
        <v>0</v>
      </c>
      <c r="AM55">
        <v>0</v>
      </c>
      <c r="AN55">
        <v>0.51986408782017779</v>
      </c>
      <c r="AO55">
        <v>0</v>
      </c>
      <c r="AP55">
        <v>0</v>
      </c>
      <c r="AQ55">
        <v>0</v>
      </c>
      <c r="AR55">
        <v>0.32826902173913047</v>
      </c>
      <c r="AS55">
        <v>1.2731972940826646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364.65260772288934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4.9501368272659425</v>
      </c>
      <c r="L56">
        <v>204.98000000000002</v>
      </c>
      <c r="M56">
        <v>14.930000000000003</v>
      </c>
      <c r="N56">
        <v>19.27</v>
      </c>
      <c r="O56">
        <v>0</v>
      </c>
      <c r="P56">
        <v>16.899999999999999</v>
      </c>
      <c r="Q56">
        <v>1.77</v>
      </c>
      <c r="R56">
        <v>6.92</v>
      </c>
      <c r="S56">
        <v>4.28</v>
      </c>
      <c r="T56">
        <v>0</v>
      </c>
      <c r="U56">
        <v>19.78</v>
      </c>
      <c r="V56">
        <v>3.42</v>
      </c>
      <c r="W56">
        <v>5.5369923995656904</v>
      </c>
      <c r="X56">
        <v>24.83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12.922416</v>
      </c>
      <c r="AH56">
        <v>0</v>
      </c>
      <c r="AI56">
        <v>0</v>
      </c>
      <c r="AJ56">
        <v>0</v>
      </c>
      <c r="AK56">
        <v>15.651762017336488</v>
      </c>
      <c r="AL56">
        <v>0</v>
      </c>
      <c r="AM56">
        <v>0</v>
      </c>
      <c r="AN56">
        <v>0.51986408782017779</v>
      </c>
      <c r="AO56">
        <v>0</v>
      </c>
      <c r="AP56">
        <v>0</v>
      </c>
      <c r="AQ56">
        <v>0</v>
      </c>
      <c r="AR56">
        <v>0.32826902173913047</v>
      </c>
      <c r="AS56">
        <v>1.2731972940826646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360.87960012245503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4.9501368272659425</v>
      </c>
      <c r="L57">
        <v>204.98000000000002</v>
      </c>
      <c r="M57">
        <v>14.93</v>
      </c>
      <c r="N57">
        <v>19.27</v>
      </c>
      <c r="O57">
        <v>0</v>
      </c>
      <c r="P57">
        <v>17.600000000000001</v>
      </c>
      <c r="Q57">
        <v>1.77</v>
      </c>
      <c r="R57">
        <v>6.92</v>
      </c>
      <c r="S57">
        <v>4.28</v>
      </c>
      <c r="T57">
        <v>0</v>
      </c>
      <c r="U57">
        <v>19.78</v>
      </c>
      <c r="V57">
        <v>3.42</v>
      </c>
      <c r="W57">
        <v>5.5369923995656904</v>
      </c>
      <c r="X57">
        <v>24.83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12.922416</v>
      </c>
      <c r="AH57">
        <v>0</v>
      </c>
      <c r="AI57">
        <v>0</v>
      </c>
      <c r="AJ57">
        <v>0</v>
      </c>
      <c r="AK57">
        <v>15.651762017336488</v>
      </c>
      <c r="AL57">
        <v>0</v>
      </c>
      <c r="AM57">
        <v>0</v>
      </c>
      <c r="AN57">
        <v>0.51986408782017779</v>
      </c>
      <c r="AO57">
        <v>0</v>
      </c>
      <c r="AP57">
        <v>0</v>
      </c>
      <c r="AQ57">
        <v>0</v>
      </c>
      <c r="AR57">
        <v>0.97560326086956517</v>
      </c>
      <c r="AS57">
        <v>1.2731972940826646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362.22693436158551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4.9501368272659425</v>
      </c>
      <c r="L58">
        <v>204.98000000000002</v>
      </c>
      <c r="M58">
        <v>14.93</v>
      </c>
      <c r="N58">
        <v>19.27</v>
      </c>
      <c r="O58">
        <v>0</v>
      </c>
      <c r="P58">
        <v>17.600000000000001</v>
      </c>
      <c r="Q58">
        <v>1.77</v>
      </c>
      <c r="R58">
        <v>6.92</v>
      </c>
      <c r="S58">
        <v>4.28</v>
      </c>
      <c r="T58">
        <v>0</v>
      </c>
      <c r="U58">
        <v>19.78</v>
      </c>
      <c r="V58">
        <v>3.42</v>
      </c>
      <c r="W58">
        <v>5.5369923995656904</v>
      </c>
      <c r="X58">
        <v>24.83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12.922416</v>
      </c>
      <c r="AH58">
        <v>0</v>
      </c>
      <c r="AI58">
        <v>0</v>
      </c>
      <c r="AJ58">
        <v>0</v>
      </c>
      <c r="AK58">
        <v>15.651762017336488</v>
      </c>
      <c r="AL58">
        <v>0</v>
      </c>
      <c r="AM58">
        <v>0</v>
      </c>
      <c r="AN58">
        <v>0.51986408782017779</v>
      </c>
      <c r="AO58">
        <v>0</v>
      </c>
      <c r="AP58">
        <v>0</v>
      </c>
      <c r="AQ58">
        <v>0</v>
      </c>
      <c r="AR58">
        <v>0.97560326086956517</v>
      </c>
      <c r="AS58">
        <v>1.2731972940826646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362.22693436158551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5.15</v>
      </c>
      <c r="L59">
        <v>204.98000000000002</v>
      </c>
      <c r="M59">
        <v>14.93</v>
      </c>
      <c r="N59">
        <v>19.27</v>
      </c>
      <c r="O59">
        <v>0</v>
      </c>
      <c r="P59">
        <v>16.899999999999999</v>
      </c>
      <c r="Q59">
        <v>1.77</v>
      </c>
      <c r="R59">
        <v>6.92</v>
      </c>
      <c r="S59">
        <v>4.28</v>
      </c>
      <c r="T59">
        <v>0</v>
      </c>
      <c r="U59">
        <v>19.78</v>
      </c>
      <c r="V59">
        <v>3.42</v>
      </c>
      <c r="W59">
        <v>5.5369923995656904</v>
      </c>
      <c r="X59">
        <v>24.83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12.922416</v>
      </c>
      <c r="AH59">
        <v>0</v>
      </c>
      <c r="AI59">
        <v>0</v>
      </c>
      <c r="AJ59">
        <v>0</v>
      </c>
      <c r="AK59">
        <v>15.651762017336488</v>
      </c>
      <c r="AL59">
        <v>0</v>
      </c>
      <c r="AM59">
        <v>0</v>
      </c>
      <c r="AN59">
        <v>0.51986408782017779</v>
      </c>
      <c r="AO59">
        <v>0</v>
      </c>
      <c r="AP59">
        <v>0</v>
      </c>
      <c r="AQ59">
        <v>3.7187238095238087</v>
      </c>
      <c r="AR59">
        <v>0.97560326086956517</v>
      </c>
      <c r="AS59">
        <v>1.2731972940826646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365.44552134384338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4.9501737878734682</v>
      </c>
      <c r="L60">
        <v>204.98000000000002</v>
      </c>
      <c r="M60">
        <v>14.93</v>
      </c>
      <c r="N60">
        <v>19.27</v>
      </c>
      <c r="O60">
        <v>0</v>
      </c>
      <c r="P60">
        <v>16.899999999999999</v>
      </c>
      <c r="Q60">
        <v>1.77</v>
      </c>
      <c r="R60">
        <v>6.92</v>
      </c>
      <c r="S60">
        <v>4.28</v>
      </c>
      <c r="T60">
        <v>0</v>
      </c>
      <c r="U60">
        <v>19.78</v>
      </c>
      <c r="V60">
        <v>3.42</v>
      </c>
      <c r="W60">
        <v>5.5369923995656904</v>
      </c>
      <c r="X60">
        <v>24.83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12.922416</v>
      </c>
      <c r="AH60">
        <v>0</v>
      </c>
      <c r="AI60">
        <v>0</v>
      </c>
      <c r="AJ60">
        <v>0</v>
      </c>
      <c r="AK60">
        <v>15.651762017336488</v>
      </c>
      <c r="AL60">
        <v>0</v>
      </c>
      <c r="AM60">
        <v>0</v>
      </c>
      <c r="AN60">
        <v>0.51986408782017779</v>
      </c>
      <c r="AO60">
        <v>0</v>
      </c>
      <c r="AP60">
        <v>0</v>
      </c>
      <c r="AQ60">
        <v>4.2035079365079353</v>
      </c>
      <c r="AR60">
        <v>0.97560326086956517</v>
      </c>
      <c r="AS60">
        <v>1.2731972940826646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365.73047925870094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4.9501737878734682</v>
      </c>
      <c r="L61">
        <v>204.98000000000002</v>
      </c>
      <c r="M61">
        <v>14.93</v>
      </c>
      <c r="N61">
        <v>19.27</v>
      </c>
      <c r="O61">
        <v>0</v>
      </c>
      <c r="P61">
        <v>16.899999999999999</v>
      </c>
      <c r="Q61">
        <v>1.77</v>
      </c>
      <c r="R61">
        <v>6.92</v>
      </c>
      <c r="S61">
        <v>4.28</v>
      </c>
      <c r="T61">
        <v>0</v>
      </c>
      <c r="U61">
        <v>20.58</v>
      </c>
      <c r="V61">
        <v>3.42</v>
      </c>
      <c r="W61">
        <v>5.5369923995656904</v>
      </c>
      <c r="X61">
        <v>24.83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12.922416</v>
      </c>
      <c r="AH61">
        <v>0</v>
      </c>
      <c r="AI61">
        <v>0</v>
      </c>
      <c r="AJ61">
        <v>0</v>
      </c>
      <c r="AK61">
        <v>15.651762017336488</v>
      </c>
      <c r="AL61">
        <v>0</v>
      </c>
      <c r="AM61">
        <v>0</v>
      </c>
      <c r="AN61">
        <v>0.51986408782017779</v>
      </c>
      <c r="AO61">
        <v>0</v>
      </c>
      <c r="AP61">
        <v>0</v>
      </c>
      <c r="AQ61">
        <v>8.7752063492063481</v>
      </c>
      <c r="AR61">
        <v>0.32826902173913047</v>
      </c>
      <c r="AS61">
        <v>1.2731972940826646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370.45484343226894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5.1500000000000012</v>
      </c>
      <c r="L62">
        <v>204.98000000000002</v>
      </c>
      <c r="M62">
        <v>14.93</v>
      </c>
      <c r="N62">
        <v>19.27</v>
      </c>
      <c r="O62">
        <v>0</v>
      </c>
      <c r="P62">
        <v>16.899999999999999</v>
      </c>
      <c r="Q62">
        <v>1.77</v>
      </c>
      <c r="R62">
        <v>6.92</v>
      </c>
      <c r="S62">
        <v>4.28</v>
      </c>
      <c r="T62">
        <v>0</v>
      </c>
      <c r="U62">
        <v>21.539386307302202</v>
      </c>
      <c r="V62">
        <v>3.42</v>
      </c>
      <c r="W62">
        <v>5.5369923995656904</v>
      </c>
      <c r="X62">
        <v>24.83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12.922416</v>
      </c>
      <c r="AH62">
        <v>0</v>
      </c>
      <c r="AI62">
        <v>0</v>
      </c>
      <c r="AJ62">
        <v>0</v>
      </c>
      <c r="AK62">
        <v>15.651762017336488</v>
      </c>
      <c r="AL62">
        <v>0</v>
      </c>
      <c r="AM62">
        <v>0</v>
      </c>
      <c r="AN62">
        <v>0.51986408782017779</v>
      </c>
      <c r="AO62">
        <v>0</v>
      </c>
      <c r="AP62">
        <v>0</v>
      </c>
      <c r="AQ62">
        <v>8.7752063492063481</v>
      </c>
      <c r="AR62">
        <v>0.32826902173913047</v>
      </c>
      <c r="AS62">
        <v>1.2731972940826646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371.61405595169771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4.9501368272659425</v>
      </c>
      <c r="L63">
        <v>204.98000000000002</v>
      </c>
      <c r="M63">
        <v>14.93</v>
      </c>
      <c r="N63">
        <v>19.27</v>
      </c>
      <c r="O63">
        <v>0</v>
      </c>
      <c r="P63">
        <v>16.899999999999999</v>
      </c>
      <c r="Q63">
        <v>1.77</v>
      </c>
      <c r="R63">
        <v>6.92</v>
      </c>
      <c r="S63">
        <v>4.28</v>
      </c>
      <c r="T63">
        <v>0</v>
      </c>
      <c r="U63">
        <v>21.890000000000004</v>
      </c>
      <c r="V63">
        <v>3.42</v>
      </c>
      <c r="W63">
        <v>5.5369923995656904</v>
      </c>
      <c r="X63">
        <v>24.83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12.922416</v>
      </c>
      <c r="AH63">
        <v>0</v>
      </c>
      <c r="AI63">
        <v>0</v>
      </c>
      <c r="AJ63">
        <v>0</v>
      </c>
      <c r="AK63">
        <v>15.651762017336488</v>
      </c>
      <c r="AL63">
        <v>0</v>
      </c>
      <c r="AM63">
        <v>0</v>
      </c>
      <c r="AN63">
        <v>0.51986408782017779</v>
      </c>
      <c r="AO63">
        <v>0</v>
      </c>
      <c r="AP63">
        <v>0</v>
      </c>
      <c r="AQ63">
        <v>8.7752063492063481</v>
      </c>
      <c r="AR63">
        <v>0.32826902173913047</v>
      </c>
      <c r="AS63">
        <v>1.2731972940826646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371.76480647166142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4.9501368272659425</v>
      </c>
      <c r="L64">
        <v>204.98000000000002</v>
      </c>
      <c r="M64">
        <v>14.93</v>
      </c>
      <c r="N64">
        <v>19.27</v>
      </c>
      <c r="O64">
        <v>0</v>
      </c>
      <c r="P64">
        <v>16.899999999999999</v>
      </c>
      <c r="Q64">
        <v>1.77</v>
      </c>
      <c r="R64">
        <v>6.92</v>
      </c>
      <c r="S64">
        <v>4.28</v>
      </c>
      <c r="T64">
        <v>0</v>
      </c>
      <c r="U64">
        <v>22.35</v>
      </c>
      <c r="V64">
        <v>3.42</v>
      </c>
      <c r="W64">
        <v>5.5369923995656904</v>
      </c>
      <c r="X64">
        <v>24.83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12.922416</v>
      </c>
      <c r="AH64">
        <v>0</v>
      </c>
      <c r="AI64">
        <v>0</v>
      </c>
      <c r="AJ64">
        <v>0</v>
      </c>
      <c r="AK64">
        <v>15.651762017336488</v>
      </c>
      <c r="AL64">
        <v>0</v>
      </c>
      <c r="AM64">
        <v>0</v>
      </c>
      <c r="AN64">
        <v>0.51986408782017779</v>
      </c>
      <c r="AO64">
        <v>0</v>
      </c>
      <c r="AP64">
        <v>0</v>
      </c>
      <c r="AQ64">
        <v>8.7752063492063481</v>
      </c>
      <c r="AR64">
        <v>0.32826902173913047</v>
      </c>
      <c r="AS64">
        <v>1.2731972940826646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372.22480647166145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4.9501368272659425</v>
      </c>
      <c r="L65">
        <v>204.98000000000002</v>
      </c>
      <c r="M65">
        <v>14.93</v>
      </c>
      <c r="N65">
        <v>19.27</v>
      </c>
      <c r="O65">
        <v>0</v>
      </c>
      <c r="P65">
        <v>16.899999999999999</v>
      </c>
      <c r="Q65">
        <v>1.77</v>
      </c>
      <c r="R65">
        <v>6.92</v>
      </c>
      <c r="S65">
        <v>4.28</v>
      </c>
      <c r="T65">
        <v>0</v>
      </c>
      <c r="U65">
        <v>22.810609290274325</v>
      </c>
      <c r="V65">
        <v>3.42</v>
      </c>
      <c r="W65">
        <v>5.5369923995656904</v>
      </c>
      <c r="X65">
        <v>24.83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12.922416</v>
      </c>
      <c r="AH65">
        <v>0</v>
      </c>
      <c r="AI65">
        <v>0</v>
      </c>
      <c r="AJ65">
        <v>0</v>
      </c>
      <c r="AK65">
        <v>15.651762017336488</v>
      </c>
      <c r="AL65">
        <v>0</v>
      </c>
      <c r="AM65">
        <v>0</v>
      </c>
      <c r="AN65">
        <v>0.51986408782017779</v>
      </c>
      <c r="AO65">
        <v>0</v>
      </c>
      <c r="AP65">
        <v>7.3632000000000017E-2</v>
      </c>
      <c r="AQ65">
        <v>13.165877777777773</v>
      </c>
      <c r="AR65">
        <v>0.32826902173913047</v>
      </c>
      <c r="AS65">
        <v>1.2731972940826646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377.14971919050714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4.9501368272659425</v>
      </c>
      <c r="L66">
        <v>204.98000000000002</v>
      </c>
      <c r="M66">
        <v>14.93</v>
      </c>
      <c r="N66">
        <v>19.27</v>
      </c>
      <c r="O66">
        <v>0</v>
      </c>
      <c r="P66">
        <v>16.899999999999999</v>
      </c>
      <c r="Q66">
        <v>1.77</v>
      </c>
      <c r="R66">
        <v>6.92</v>
      </c>
      <c r="S66">
        <v>4.28</v>
      </c>
      <c r="T66">
        <v>0</v>
      </c>
      <c r="U66">
        <v>23.270660129673164</v>
      </c>
      <c r="V66">
        <v>3.42</v>
      </c>
      <c r="W66">
        <v>5.5369923995656904</v>
      </c>
      <c r="X66">
        <v>24.83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12.922416</v>
      </c>
      <c r="AH66">
        <v>0</v>
      </c>
      <c r="AI66">
        <v>0</v>
      </c>
      <c r="AJ66">
        <v>0</v>
      </c>
      <c r="AK66">
        <v>15.651762017336488</v>
      </c>
      <c r="AL66">
        <v>0</v>
      </c>
      <c r="AM66">
        <v>0</v>
      </c>
      <c r="AN66">
        <v>0.51986408782017779</v>
      </c>
      <c r="AO66">
        <v>0</v>
      </c>
      <c r="AP66">
        <v>7.3632000000000017E-2</v>
      </c>
      <c r="AQ66">
        <v>13.165877777777773</v>
      </c>
      <c r="AR66">
        <v>0.32826902173913047</v>
      </c>
      <c r="AS66">
        <v>1.2731972940826646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377.60977002990597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4.9501368272659425</v>
      </c>
      <c r="L67">
        <v>204.98000000000002</v>
      </c>
      <c r="M67">
        <v>14.23</v>
      </c>
      <c r="N67">
        <v>19.22</v>
      </c>
      <c r="O67">
        <v>0</v>
      </c>
      <c r="P67">
        <v>16.899999999999999</v>
      </c>
      <c r="Q67">
        <v>1.77</v>
      </c>
      <c r="R67">
        <v>6.92</v>
      </c>
      <c r="S67">
        <v>4.28</v>
      </c>
      <c r="T67">
        <v>0</v>
      </c>
      <c r="U67">
        <v>23.739999999999995</v>
      </c>
      <c r="V67">
        <v>3.42</v>
      </c>
      <c r="W67">
        <v>5.5369923995656904</v>
      </c>
      <c r="X67">
        <v>24.83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12.922416</v>
      </c>
      <c r="AH67">
        <v>0</v>
      </c>
      <c r="AI67">
        <v>0</v>
      </c>
      <c r="AJ67">
        <v>0</v>
      </c>
      <c r="AK67">
        <v>15.651762017336488</v>
      </c>
      <c r="AL67">
        <v>0</v>
      </c>
      <c r="AM67">
        <v>0</v>
      </c>
      <c r="AN67">
        <v>0.51986408782017779</v>
      </c>
      <c r="AO67">
        <v>0</v>
      </c>
      <c r="AP67">
        <v>7.3632000000000017E-2</v>
      </c>
      <c r="AQ67">
        <v>13.165877777777773</v>
      </c>
      <c r="AR67">
        <v>0.26077445652173914</v>
      </c>
      <c r="AS67">
        <v>1.2731972940826646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377.26161533501545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4.9501368272659425</v>
      </c>
      <c r="L68">
        <v>204.98000000000002</v>
      </c>
      <c r="M68">
        <v>14.930000000000003</v>
      </c>
      <c r="N68">
        <v>19.27</v>
      </c>
      <c r="O68">
        <v>0</v>
      </c>
      <c r="P68">
        <v>16.899999999999999</v>
      </c>
      <c r="Q68">
        <v>1.77</v>
      </c>
      <c r="R68">
        <v>6.92</v>
      </c>
      <c r="S68">
        <v>4.28</v>
      </c>
      <c r="T68">
        <v>0</v>
      </c>
      <c r="U68">
        <v>24.070000000000004</v>
      </c>
      <c r="V68">
        <v>3.39</v>
      </c>
      <c r="W68">
        <v>5.5369923995656904</v>
      </c>
      <c r="X68">
        <v>24.83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12.922416</v>
      </c>
      <c r="AH68">
        <v>0</v>
      </c>
      <c r="AI68">
        <v>0</v>
      </c>
      <c r="AJ68">
        <v>0</v>
      </c>
      <c r="AK68">
        <v>15.651762017336488</v>
      </c>
      <c r="AL68">
        <v>0</v>
      </c>
      <c r="AM68">
        <v>0</v>
      </c>
      <c r="AN68">
        <v>0.51986408782017779</v>
      </c>
      <c r="AO68">
        <v>0</v>
      </c>
      <c r="AP68">
        <v>7.3632000000000017E-2</v>
      </c>
      <c r="AQ68">
        <v>13.165877777777773</v>
      </c>
      <c r="AR68">
        <v>0.26077445652173914</v>
      </c>
      <c r="AS68">
        <v>1.2731972940826646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378.3116153350154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4.9501368272659425</v>
      </c>
      <c r="L69">
        <v>204.98000000000002</v>
      </c>
      <c r="M69">
        <v>27.149999999999995</v>
      </c>
      <c r="N69">
        <v>35.046931629169215</v>
      </c>
      <c r="O69">
        <v>0</v>
      </c>
      <c r="P69">
        <v>28.880000000000003</v>
      </c>
      <c r="Q69">
        <v>2.0128056042031526</v>
      </c>
      <c r="R69">
        <v>11.355518737672584</v>
      </c>
      <c r="S69">
        <v>7.4343912529550815</v>
      </c>
      <c r="T69">
        <v>0</v>
      </c>
      <c r="U69">
        <v>24.070000000000004</v>
      </c>
      <c r="V69">
        <v>5.8199999999999994</v>
      </c>
      <c r="W69">
        <v>9.94</v>
      </c>
      <c r="X69">
        <v>38.193098077391092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4.8629863739591217</v>
      </c>
      <c r="AF69">
        <v>2.61696247464503</v>
      </c>
      <c r="AG69">
        <v>12.922416</v>
      </c>
      <c r="AH69">
        <v>6.1482804646251328</v>
      </c>
      <c r="AI69">
        <v>0</v>
      </c>
      <c r="AJ69">
        <v>0</v>
      </c>
      <c r="AK69">
        <v>15.651762017336488</v>
      </c>
      <c r="AL69">
        <v>0</v>
      </c>
      <c r="AM69">
        <v>0</v>
      </c>
      <c r="AN69">
        <v>0.51986408782017779</v>
      </c>
      <c r="AO69">
        <v>0</v>
      </c>
      <c r="AP69">
        <v>7.3632000000000017E-2</v>
      </c>
      <c r="AQ69">
        <v>13.165877777777773</v>
      </c>
      <c r="AR69">
        <v>0.26077445652173914</v>
      </c>
      <c r="AS69">
        <v>1.2731972940826646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457.32863507542515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4.9501368272659425</v>
      </c>
      <c r="L70">
        <v>204.98000000000002</v>
      </c>
      <c r="M70">
        <v>24.73</v>
      </c>
      <c r="N70">
        <v>35.046931629169215</v>
      </c>
      <c r="O70">
        <v>0</v>
      </c>
      <c r="P70">
        <v>28.880000000000003</v>
      </c>
      <c r="Q70">
        <v>2.0128056042031526</v>
      </c>
      <c r="R70">
        <v>12.510000000000002</v>
      </c>
      <c r="S70">
        <v>7.7943912063134171</v>
      </c>
      <c r="T70">
        <v>0</v>
      </c>
      <c r="U70">
        <v>24.070000000000004</v>
      </c>
      <c r="V70">
        <v>5.8199999999999994</v>
      </c>
      <c r="W70">
        <v>9.94</v>
      </c>
      <c r="X70">
        <v>43.76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4.8629863739591217</v>
      </c>
      <c r="AF70">
        <v>2.61696247464503</v>
      </c>
      <c r="AG70">
        <v>12.922416</v>
      </c>
      <c r="AH70">
        <v>12.296560929250266</v>
      </c>
      <c r="AI70">
        <v>0</v>
      </c>
      <c r="AJ70">
        <v>0</v>
      </c>
      <c r="AK70">
        <v>15.651762017336488</v>
      </c>
      <c r="AL70">
        <v>0</v>
      </c>
      <c r="AM70">
        <v>0</v>
      </c>
      <c r="AN70">
        <v>0.51986408782017779</v>
      </c>
      <c r="AO70">
        <v>0</v>
      </c>
      <c r="AP70">
        <v>7.3632000000000017E-2</v>
      </c>
      <c r="AQ70">
        <v>13.165877777777773</v>
      </c>
      <c r="AR70">
        <v>0.26077445652173914</v>
      </c>
      <c r="AS70">
        <v>1.2731972940826646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468.13829867834494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4.9501368272659425</v>
      </c>
      <c r="L71">
        <v>203.91000000000003</v>
      </c>
      <c r="M71">
        <v>25.91</v>
      </c>
      <c r="N71">
        <v>35.046931629169215</v>
      </c>
      <c r="O71">
        <v>0</v>
      </c>
      <c r="P71">
        <v>28.880000000000003</v>
      </c>
      <c r="Q71">
        <v>1.93</v>
      </c>
      <c r="R71">
        <v>12.506932319764591</v>
      </c>
      <c r="S71">
        <v>7.79</v>
      </c>
      <c r="T71">
        <v>0</v>
      </c>
      <c r="U71">
        <v>24.070000000000004</v>
      </c>
      <c r="V71">
        <v>5.74</v>
      </c>
      <c r="W71">
        <v>9.94</v>
      </c>
      <c r="X71">
        <v>43.76</v>
      </c>
      <c r="Y71">
        <v>0</v>
      </c>
      <c r="Z71">
        <v>0</v>
      </c>
      <c r="AA71">
        <v>0</v>
      </c>
      <c r="AB71">
        <v>1.0248012003000748</v>
      </c>
      <c r="AC71">
        <v>0</v>
      </c>
      <c r="AD71">
        <v>2.3379152157456473</v>
      </c>
      <c r="AE71">
        <v>9.7259727479182434</v>
      </c>
      <c r="AF71">
        <v>5.2369929006085192</v>
      </c>
      <c r="AG71">
        <v>12.922416</v>
      </c>
      <c r="AH71">
        <v>18.444841393875397</v>
      </c>
      <c r="AI71">
        <v>0</v>
      </c>
      <c r="AJ71">
        <v>0</v>
      </c>
      <c r="AK71">
        <v>15.651762017336488</v>
      </c>
      <c r="AL71">
        <v>0</v>
      </c>
      <c r="AM71">
        <v>0</v>
      </c>
      <c r="AN71">
        <v>0.51986408782017779</v>
      </c>
      <c r="AO71">
        <v>0</v>
      </c>
      <c r="AP71">
        <v>7.3632000000000017E-2</v>
      </c>
      <c r="AQ71">
        <v>17.550412698412696</v>
      </c>
      <c r="AR71">
        <v>0.26077445652173914</v>
      </c>
      <c r="AS71">
        <v>1.2731972940826646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489.45658278882132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4.95</v>
      </c>
      <c r="L72">
        <v>246.51999999999995</v>
      </c>
      <c r="M72">
        <v>27.149999999999995</v>
      </c>
      <c r="N72">
        <v>35.046931629169215</v>
      </c>
      <c r="O72">
        <v>0</v>
      </c>
      <c r="P72">
        <v>28.880000000000003</v>
      </c>
      <c r="Q72">
        <v>1.93</v>
      </c>
      <c r="R72">
        <v>12.506932319764591</v>
      </c>
      <c r="S72">
        <v>7.79</v>
      </c>
      <c r="T72">
        <v>0</v>
      </c>
      <c r="U72">
        <v>24.070000000000004</v>
      </c>
      <c r="V72">
        <v>5.82</v>
      </c>
      <c r="W72">
        <v>9.94</v>
      </c>
      <c r="X72">
        <v>43.76</v>
      </c>
      <c r="Y72">
        <v>0</v>
      </c>
      <c r="Z72">
        <v>0.65045454545454551</v>
      </c>
      <c r="AA72">
        <v>3.9049409282700425</v>
      </c>
      <c r="AB72">
        <v>1.5740210052513126</v>
      </c>
      <c r="AC72">
        <v>2.8564606565101305</v>
      </c>
      <c r="AD72">
        <v>4.7525336866010601</v>
      </c>
      <c r="AE72">
        <v>14.585890991672976</v>
      </c>
      <c r="AF72">
        <v>7.8539553752535491</v>
      </c>
      <c r="AG72">
        <v>12.922416</v>
      </c>
      <c r="AH72">
        <v>24.590053854276665</v>
      </c>
      <c r="AI72">
        <v>0</v>
      </c>
      <c r="AJ72">
        <v>0</v>
      </c>
      <c r="AK72">
        <v>15.651762017336488</v>
      </c>
      <c r="AL72">
        <v>0</v>
      </c>
      <c r="AM72">
        <v>0</v>
      </c>
      <c r="AN72">
        <v>0.51986408782017779</v>
      </c>
      <c r="AO72">
        <v>0</v>
      </c>
      <c r="AP72">
        <v>7.3632000000000017E-2</v>
      </c>
      <c r="AQ72">
        <v>17.550412698412696</v>
      </c>
      <c r="AR72">
        <v>0.26077445652173914</v>
      </c>
      <c r="AS72">
        <v>1.2731972940826646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557.38423354639792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3.9899999999999998</v>
      </c>
      <c r="L73">
        <v>317.39999999999998</v>
      </c>
      <c r="M73">
        <v>27.149999999999995</v>
      </c>
      <c r="N73">
        <v>35.046931629169215</v>
      </c>
      <c r="O73">
        <v>0</v>
      </c>
      <c r="P73">
        <v>28.880000000000003</v>
      </c>
      <c r="Q73">
        <v>1.93</v>
      </c>
      <c r="R73">
        <v>12.506932319764591</v>
      </c>
      <c r="S73">
        <v>7.79</v>
      </c>
      <c r="T73">
        <v>0</v>
      </c>
      <c r="U73">
        <v>13.660345892839056</v>
      </c>
      <c r="V73">
        <v>5.82</v>
      </c>
      <c r="W73">
        <v>9.94</v>
      </c>
      <c r="X73">
        <v>43.76</v>
      </c>
      <c r="Y73">
        <v>0</v>
      </c>
      <c r="Z73">
        <v>3.8475000000000001</v>
      </c>
      <c r="AA73">
        <v>7.1074219409282708</v>
      </c>
      <c r="AB73">
        <v>11.659414853713427</v>
      </c>
      <c r="AC73">
        <v>5.7190576409612062</v>
      </c>
      <c r="AD73">
        <v>8.0875912187736567</v>
      </c>
      <c r="AE73">
        <v>14.585890991672976</v>
      </c>
      <c r="AF73">
        <v>11.523225152129816</v>
      </c>
      <c r="AG73">
        <v>12.922416</v>
      </c>
      <c r="AH73">
        <v>34.50891151003168</v>
      </c>
      <c r="AI73">
        <v>0</v>
      </c>
      <c r="AJ73">
        <v>0</v>
      </c>
      <c r="AK73">
        <v>15.651762017336488</v>
      </c>
      <c r="AL73">
        <v>0</v>
      </c>
      <c r="AM73">
        <v>2.3318829707426856</v>
      </c>
      <c r="AN73">
        <v>0.51986408782017779</v>
      </c>
      <c r="AO73">
        <v>0</v>
      </c>
      <c r="AP73">
        <v>7.3632000000000017E-2</v>
      </c>
      <c r="AQ73">
        <v>17.550412698412696</v>
      </c>
      <c r="AR73">
        <v>0.26077445652173914</v>
      </c>
      <c r="AS73">
        <v>1.2731972940826646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655.49716467490043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7.2301368670137247</v>
      </c>
      <c r="L74">
        <v>369.17114315188445</v>
      </c>
      <c r="M74">
        <v>27.149999999999995</v>
      </c>
      <c r="N74">
        <v>35.046931629169215</v>
      </c>
      <c r="O74">
        <v>0</v>
      </c>
      <c r="P74">
        <v>28.880000000000003</v>
      </c>
      <c r="Q74">
        <v>1.93</v>
      </c>
      <c r="R74">
        <v>12.506932319764591</v>
      </c>
      <c r="S74">
        <v>7.79</v>
      </c>
      <c r="T74">
        <v>0</v>
      </c>
      <c r="U74">
        <v>13.660345892839056</v>
      </c>
      <c r="V74">
        <v>5.82</v>
      </c>
      <c r="W74">
        <v>9.94</v>
      </c>
      <c r="X74">
        <v>43.76</v>
      </c>
      <c r="Y74">
        <v>0</v>
      </c>
      <c r="Z74">
        <v>3.8475000000000001</v>
      </c>
      <c r="AA74">
        <v>7.1074219409282708</v>
      </c>
      <c r="AB74">
        <v>11.659414853713427</v>
      </c>
      <c r="AC74">
        <v>5.7190576409612062</v>
      </c>
      <c r="AD74">
        <v>8.0875912187736567</v>
      </c>
      <c r="AE74">
        <v>14.585890991672976</v>
      </c>
      <c r="AF74">
        <v>11.523225152129816</v>
      </c>
      <c r="AG74">
        <v>12.922416</v>
      </c>
      <c r="AH74">
        <v>34.50891151003168</v>
      </c>
      <c r="AI74">
        <v>0</v>
      </c>
      <c r="AJ74">
        <v>0</v>
      </c>
      <c r="AK74">
        <v>15.651762017336488</v>
      </c>
      <c r="AL74">
        <v>0</v>
      </c>
      <c r="AM74">
        <v>2.3318829707426856</v>
      </c>
      <c r="AN74">
        <v>0.51986408782017779</v>
      </c>
      <c r="AO74">
        <v>0</v>
      </c>
      <c r="AP74">
        <v>7.3632000000000017E-2</v>
      </c>
      <c r="AQ74">
        <v>17.550412698412696</v>
      </c>
      <c r="AR74">
        <v>0.26077445652173914</v>
      </c>
      <c r="AS74">
        <v>1.2731972940826646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710.50844469379854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8.4402737371280274</v>
      </c>
      <c r="L75">
        <v>369.95</v>
      </c>
      <c r="M75">
        <v>27.149999999999995</v>
      </c>
      <c r="N75">
        <v>35.046931629169215</v>
      </c>
      <c r="O75">
        <v>0</v>
      </c>
      <c r="P75">
        <v>30.36</v>
      </c>
      <c r="Q75">
        <v>2.1899999999999995</v>
      </c>
      <c r="R75">
        <v>12.506932319764591</v>
      </c>
      <c r="S75">
        <v>7.79</v>
      </c>
      <c r="T75">
        <v>0</v>
      </c>
      <c r="U75">
        <v>13.660345892839056</v>
      </c>
      <c r="V75">
        <v>5.82</v>
      </c>
      <c r="W75">
        <v>9.94</v>
      </c>
      <c r="X75">
        <v>43.76</v>
      </c>
      <c r="Y75">
        <v>0</v>
      </c>
      <c r="Z75">
        <v>3.8475000000000001</v>
      </c>
      <c r="AA75">
        <v>7.1074219409282708</v>
      </c>
      <c r="AB75">
        <v>11.659414853713427</v>
      </c>
      <c r="AC75">
        <v>5.7190576409612062</v>
      </c>
      <c r="AD75">
        <v>8.0875912187736567</v>
      </c>
      <c r="AE75">
        <v>14.585890991672976</v>
      </c>
      <c r="AF75">
        <v>11.523225152129816</v>
      </c>
      <c r="AG75">
        <v>12.922416</v>
      </c>
      <c r="AH75">
        <v>34.50891151003168</v>
      </c>
      <c r="AI75">
        <v>0</v>
      </c>
      <c r="AJ75">
        <v>0</v>
      </c>
      <c r="AK75">
        <v>15.651762017336488</v>
      </c>
      <c r="AL75">
        <v>0</v>
      </c>
      <c r="AM75">
        <v>2.3318829707426856</v>
      </c>
      <c r="AN75">
        <v>0.51986408782017779</v>
      </c>
      <c r="AO75">
        <v>0</v>
      </c>
      <c r="AP75">
        <v>7.3632000000000017E-2</v>
      </c>
      <c r="AQ75">
        <v>17.550412698412696</v>
      </c>
      <c r="AR75">
        <v>0.26077445652173914</v>
      </c>
      <c r="AS75">
        <v>1.2731972940826646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714.2374384120285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8.9902738015471773</v>
      </c>
      <c r="L76">
        <v>369.95</v>
      </c>
      <c r="M76">
        <v>27.149999999999995</v>
      </c>
      <c r="N76">
        <v>35.046931629169215</v>
      </c>
      <c r="O76">
        <v>0</v>
      </c>
      <c r="P76">
        <v>30.73</v>
      </c>
      <c r="Q76">
        <v>2.69</v>
      </c>
      <c r="R76">
        <v>12.506932319764591</v>
      </c>
      <c r="S76">
        <v>7.79</v>
      </c>
      <c r="T76">
        <v>0</v>
      </c>
      <c r="U76">
        <v>13.660345892839056</v>
      </c>
      <c r="V76">
        <v>5.82</v>
      </c>
      <c r="W76">
        <v>9.94</v>
      </c>
      <c r="X76">
        <v>43.76</v>
      </c>
      <c r="Y76">
        <v>0</v>
      </c>
      <c r="Z76">
        <v>3.8475000000000001</v>
      </c>
      <c r="AA76">
        <v>3.9049409282700425</v>
      </c>
      <c r="AB76">
        <v>11.659414853713427</v>
      </c>
      <c r="AC76">
        <v>5.7190576409612062</v>
      </c>
      <c r="AD76">
        <v>8.0875912187736567</v>
      </c>
      <c r="AE76">
        <v>14.585890991672976</v>
      </c>
      <c r="AF76">
        <v>11.523225152129816</v>
      </c>
      <c r="AG76">
        <v>12.922416</v>
      </c>
      <c r="AH76">
        <v>33.533286166842664</v>
      </c>
      <c r="AI76">
        <v>0</v>
      </c>
      <c r="AJ76">
        <v>0</v>
      </c>
      <c r="AK76">
        <v>15.651762017336488</v>
      </c>
      <c r="AL76">
        <v>0</v>
      </c>
      <c r="AM76">
        <v>2.3318829707426856</v>
      </c>
      <c r="AN76">
        <v>0.51986408782017779</v>
      </c>
      <c r="AO76">
        <v>0</v>
      </c>
      <c r="AP76">
        <v>7.3632000000000017E-2</v>
      </c>
      <c r="AQ76">
        <v>17.550412698412696</v>
      </c>
      <c r="AR76">
        <v>0.26077445652173914</v>
      </c>
      <c r="AS76">
        <v>1.2731972940826646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711.47933212060047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8.9902738015471773</v>
      </c>
      <c r="L77">
        <v>369.95</v>
      </c>
      <c r="M77">
        <v>27.149999999999995</v>
      </c>
      <c r="N77">
        <v>35.046931629169215</v>
      </c>
      <c r="O77">
        <v>0</v>
      </c>
      <c r="P77">
        <v>30.73</v>
      </c>
      <c r="Q77">
        <v>3.0300000000000002</v>
      </c>
      <c r="R77">
        <v>12.506932319764591</v>
      </c>
      <c r="S77">
        <v>7.79</v>
      </c>
      <c r="T77">
        <v>0</v>
      </c>
      <c r="U77">
        <v>15.780000000000001</v>
      </c>
      <c r="V77">
        <v>5.1330700179533206</v>
      </c>
      <c r="W77">
        <v>9.94</v>
      </c>
      <c r="X77">
        <v>43.76</v>
      </c>
      <c r="Y77">
        <v>0</v>
      </c>
      <c r="Z77">
        <v>3.8475000000000001</v>
      </c>
      <c r="AA77">
        <v>0</v>
      </c>
      <c r="AB77">
        <v>11.659414853713427</v>
      </c>
      <c r="AC77">
        <v>5.7190576409612062</v>
      </c>
      <c r="AD77">
        <v>4.6758304314912946</v>
      </c>
      <c r="AE77">
        <v>14.585890991672976</v>
      </c>
      <c r="AF77">
        <v>11.523225152129816</v>
      </c>
      <c r="AG77">
        <v>12.922416</v>
      </c>
      <c r="AH77">
        <v>33.533286166842664</v>
      </c>
      <c r="AI77">
        <v>0</v>
      </c>
      <c r="AJ77">
        <v>0</v>
      </c>
      <c r="AK77">
        <v>15.651762017336488</v>
      </c>
      <c r="AL77">
        <v>0</v>
      </c>
      <c r="AM77">
        <v>2.3318829707426856</v>
      </c>
      <c r="AN77">
        <v>0.51986408782017779</v>
      </c>
      <c r="AO77">
        <v>0</v>
      </c>
      <c r="AP77">
        <v>7.3632000000000017E-2</v>
      </c>
      <c r="AQ77">
        <v>17.550412698412696</v>
      </c>
      <c r="AR77">
        <v>0.26077445652173914</v>
      </c>
      <c r="AS77">
        <v>1.2731972940826646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705.93535453016216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8.9902738015471773</v>
      </c>
      <c r="L78">
        <v>369.95</v>
      </c>
      <c r="M78">
        <v>27.149999999999995</v>
      </c>
      <c r="N78">
        <v>35.046931629169215</v>
      </c>
      <c r="O78">
        <v>0</v>
      </c>
      <c r="P78">
        <v>30.73</v>
      </c>
      <c r="Q78">
        <v>3.0300000000000002</v>
      </c>
      <c r="R78">
        <v>12.506932319764591</v>
      </c>
      <c r="S78">
        <v>7.79</v>
      </c>
      <c r="T78">
        <v>0</v>
      </c>
      <c r="U78">
        <v>17.350000000000001</v>
      </c>
      <c r="V78">
        <v>5.1330700179533206</v>
      </c>
      <c r="W78">
        <v>9.94</v>
      </c>
      <c r="X78">
        <v>43.76</v>
      </c>
      <c r="Y78">
        <v>0</v>
      </c>
      <c r="Z78">
        <v>3.8475000000000001</v>
      </c>
      <c r="AA78">
        <v>0</v>
      </c>
      <c r="AB78">
        <v>11.659414853713427</v>
      </c>
      <c r="AC78">
        <v>5.7190576409612062</v>
      </c>
      <c r="AD78">
        <v>2.3379152157456473</v>
      </c>
      <c r="AE78">
        <v>14.585890991672976</v>
      </c>
      <c r="AF78">
        <v>11.523225152129816</v>
      </c>
      <c r="AG78">
        <v>12.922416</v>
      </c>
      <c r="AH78">
        <v>24.617665892291448</v>
      </c>
      <c r="AI78">
        <v>0</v>
      </c>
      <c r="AJ78">
        <v>0</v>
      </c>
      <c r="AK78">
        <v>15.651762017336488</v>
      </c>
      <c r="AL78">
        <v>0</v>
      </c>
      <c r="AM78">
        <v>2.3318829707426856</v>
      </c>
      <c r="AN78">
        <v>0.51986408782017779</v>
      </c>
      <c r="AO78">
        <v>0</v>
      </c>
      <c r="AP78">
        <v>7.3632000000000017E-2</v>
      </c>
      <c r="AQ78">
        <v>17.550412698412696</v>
      </c>
      <c r="AR78">
        <v>0.26077445652173914</v>
      </c>
      <c r="AS78">
        <v>1.2731972940826646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696.25181903986527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8.9902738015471773</v>
      </c>
      <c r="L79">
        <v>369.95</v>
      </c>
      <c r="M79">
        <v>27.149999999999995</v>
      </c>
      <c r="N79">
        <v>35.046931629169215</v>
      </c>
      <c r="O79">
        <v>0</v>
      </c>
      <c r="P79">
        <v>30.73</v>
      </c>
      <c r="Q79">
        <v>3.0300000000000002</v>
      </c>
      <c r="R79">
        <v>12.506932319764591</v>
      </c>
      <c r="S79">
        <v>7.79</v>
      </c>
      <c r="T79">
        <v>0</v>
      </c>
      <c r="U79">
        <v>17.350000000000001</v>
      </c>
      <c r="V79">
        <v>5.1330700179533206</v>
      </c>
      <c r="W79">
        <v>9.94</v>
      </c>
      <c r="X79">
        <v>43.76</v>
      </c>
      <c r="Y79">
        <v>0</v>
      </c>
      <c r="Z79">
        <v>0.65045454545454551</v>
      </c>
      <c r="AA79">
        <v>0</v>
      </c>
      <c r="AB79">
        <v>0.78547636909227292</v>
      </c>
      <c r="AC79">
        <v>2.8564606565101305</v>
      </c>
      <c r="AD79">
        <v>0</v>
      </c>
      <c r="AE79">
        <v>9.7259727479182434</v>
      </c>
      <c r="AF79">
        <v>11.523225152129816</v>
      </c>
      <c r="AG79">
        <v>12.922416</v>
      </c>
      <c r="AH79">
        <v>18.444841393875397</v>
      </c>
      <c r="AI79">
        <v>1.1260816967792615</v>
      </c>
      <c r="AJ79">
        <v>0</v>
      </c>
      <c r="AK79">
        <v>15.651762017336488</v>
      </c>
      <c r="AL79">
        <v>0</v>
      </c>
      <c r="AM79">
        <v>0</v>
      </c>
      <c r="AN79">
        <v>0.51986408782017779</v>
      </c>
      <c r="AO79">
        <v>0</v>
      </c>
      <c r="AP79">
        <v>7.3632000000000017E-2</v>
      </c>
      <c r="AQ79">
        <v>12.846779365079362</v>
      </c>
      <c r="AR79">
        <v>0.26077445652173914</v>
      </c>
      <c r="AS79">
        <v>1.2731972940826646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660.0381455510344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8.9902738015471773</v>
      </c>
      <c r="L80">
        <v>369.95</v>
      </c>
      <c r="M80">
        <v>27.149999999999995</v>
      </c>
      <c r="N80">
        <v>35.046931629169215</v>
      </c>
      <c r="O80">
        <v>0</v>
      </c>
      <c r="P80">
        <v>30.73</v>
      </c>
      <c r="Q80">
        <v>3.0300000000000002</v>
      </c>
      <c r="R80">
        <v>12.506932319764591</v>
      </c>
      <c r="S80">
        <v>7.79</v>
      </c>
      <c r="T80">
        <v>0</v>
      </c>
      <c r="U80">
        <v>17.350000000000001</v>
      </c>
      <c r="V80">
        <v>5.1330700179533206</v>
      </c>
      <c r="W80">
        <v>9.94</v>
      </c>
      <c r="X80">
        <v>43.76</v>
      </c>
      <c r="Y80">
        <v>0</v>
      </c>
      <c r="Z80">
        <v>0</v>
      </c>
      <c r="AA80">
        <v>0</v>
      </c>
      <c r="AB80">
        <v>0</v>
      </c>
      <c r="AC80">
        <v>2.8564606565101305</v>
      </c>
      <c r="AD80">
        <v>0</v>
      </c>
      <c r="AE80">
        <v>4.8629863739591217</v>
      </c>
      <c r="AF80">
        <v>11.523225152129816</v>
      </c>
      <c r="AG80">
        <v>12.922416</v>
      </c>
      <c r="AH80">
        <v>12.296560929250266</v>
      </c>
      <c r="AI80">
        <v>4.8817329143754913</v>
      </c>
      <c r="AJ80">
        <v>0</v>
      </c>
      <c r="AK80">
        <v>15.651762017336488</v>
      </c>
      <c r="AL80">
        <v>0</v>
      </c>
      <c r="AM80">
        <v>0</v>
      </c>
      <c r="AN80">
        <v>0.51986408782017779</v>
      </c>
      <c r="AO80">
        <v>0</v>
      </c>
      <c r="AP80">
        <v>7.3632000000000017E-2</v>
      </c>
      <c r="AQ80">
        <v>12.659615873015872</v>
      </c>
      <c r="AR80">
        <v>0.26077445652173914</v>
      </c>
      <c r="AS80">
        <v>1.2731972940826646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651.15943552343606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8.9902738015471773</v>
      </c>
      <c r="L81">
        <v>369.95</v>
      </c>
      <c r="M81">
        <v>27.149999999999995</v>
      </c>
      <c r="N81">
        <v>35.046931629169215</v>
      </c>
      <c r="O81">
        <v>0</v>
      </c>
      <c r="P81">
        <v>30.73</v>
      </c>
      <c r="Q81">
        <v>3.0300000000000002</v>
      </c>
      <c r="R81">
        <v>12.506932319764591</v>
      </c>
      <c r="S81">
        <v>7.79</v>
      </c>
      <c r="T81">
        <v>0</v>
      </c>
      <c r="U81">
        <v>17.350000000000001</v>
      </c>
      <c r="V81">
        <v>5.1330700179533206</v>
      </c>
      <c r="W81">
        <v>9.94</v>
      </c>
      <c r="X81">
        <v>43.76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4.8629863739591217</v>
      </c>
      <c r="AF81">
        <v>11.523225152129816</v>
      </c>
      <c r="AG81">
        <v>12.922416</v>
      </c>
      <c r="AH81">
        <v>6.1482804646251328</v>
      </c>
      <c r="AI81">
        <v>4.8817329143754913</v>
      </c>
      <c r="AJ81">
        <v>0</v>
      </c>
      <c r="AK81">
        <v>15.651762017336488</v>
      </c>
      <c r="AL81">
        <v>0</v>
      </c>
      <c r="AM81">
        <v>0</v>
      </c>
      <c r="AN81">
        <v>0.51986408782017779</v>
      </c>
      <c r="AO81">
        <v>0</v>
      </c>
      <c r="AP81">
        <v>0</v>
      </c>
      <c r="AQ81">
        <v>12.659615873015872</v>
      </c>
      <c r="AR81">
        <v>7.8170978260869575</v>
      </c>
      <c r="AS81">
        <v>3.1753233719892955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651.53951184977268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8.9902738015471773</v>
      </c>
      <c r="L82">
        <v>369.95</v>
      </c>
      <c r="M82">
        <v>27.149999999999995</v>
      </c>
      <c r="N82">
        <v>35.046931629169215</v>
      </c>
      <c r="O82">
        <v>0</v>
      </c>
      <c r="P82">
        <v>30.73</v>
      </c>
      <c r="Q82">
        <v>3.0300000000000002</v>
      </c>
      <c r="R82">
        <v>12.506932319764591</v>
      </c>
      <c r="S82">
        <v>7.79</v>
      </c>
      <c r="T82">
        <v>0</v>
      </c>
      <c r="U82">
        <v>17.350000000000001</v>
      </c>
      <c r="V82">
        <v>5.3</v>
      </c>
      <c r="W82">
        <v>9.94</v>
      </c>
      <c r="X82">
        <v>43.76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4.8629863739591217</v>
      </c>
      <c r="AF82">
        <v>11.523225152129816</v>
      </c>
      <c r="AG82">
        <v>12.922416</v>
      </c>
      <c r="AH82">
        <v>0</v>
      </c>
      <c r="AI82">
        <v>4.8817329143754913</v>
      </c>
      <c r="AJ82">
        <v>0</v>
      </c>
      <c r="AK82">
        <v>15.651762017336488</v>
      </c>
      <c r="AL82">
        <v>0</v>
      </c>
      <c r="AM82">
        <v>0</v>
      </c>
      <c r="AN82">
        <v>0.51986408782017779</v>
      </c>
      <c r="AO82">
        <v>0</v>
      </c>
      <c r="AP82">
        <v>0</v>
      </c>
      <c r="AQ82">
        <v>12.659615873015872</v>
      </c>
      <c r="AR82">
        <v>7.8170978260869575</v>
      </c>
      <c r="AS82">
        <v>3.1753233719892955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645.5581613671942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4.9400000000000004</v>
      </c>
      <c r="L83">
        <v>346.25</v>
      </c>
      <c r="M83">
        <v>27.149999999999995</v>
      </c>
      <c r="N83">
        <v>35.046931629169215</v>
      </c>
      <c r="O83">
        <v>0</v>
      </c>
      <c r="P83">
        <v>30.73</v>
      </c>
      <c r="Q83">
        <v>3.0300000000000002</v>
      </c>
      <c r="R83">
        <v>12.506932319764591</v>
      </c>
      <c r="S83">
        <v>7.79</v>
      </c>
      <c r="T83">
        <v>0</v>
      </c>
      <c r="U83">
        <v>17.350000000000001</v>
      </c>
      <c r="V83">
        <v>5.3299999999999992</v>
      </c>
      <c r="W83">
        <v>9.94</v>
      </c>
      <c r="X83">
        <v>43.76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4.8629863739591217</v>
      </c>
      <c r="AF83">
        <v>11.523225152129816</v>
      </c>
      <c r="AG83">
        <v>12.922416</v>
      </c>
      <c r="AH83">
        <v>0</v>
      </c>
      <c r="AI83">
        <v>4.8817329143754913</v>
      </c>
      <c r="AJ83">
        <v>0</v>
      </c>
      <c r="AK83">
        <v>15.651762017336488</v>
      </c>
      <c r="AL83">
        <v>0</v>
      </c>
      <c r="AM83">
        <v>0</v>
      </c>
      <c r="AN83">
        <v>0.51986408782017779</v>
      </c>
      <c r="AO83">
        <v>0</v>
      </c>
      <c r="AP83">
        <v>0</v>
      </c>
      <c r="AQ83">
        <v>8.7752063492063481</v>
      </c>
      <c r="AR83">
        <v>7.8170978260869575</v>
      </c>
      <c r="AS83">
        <v>3.1753233719892955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613.95347804183746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4.9399999999999995</v>
      </c>
      <c r="L84">
        <v>288.53999999999996</v>
      </c>
      <c r="M84">
        <v>27.149999999999995</v>
      </c>
      <c r="N84">
        <v>35.046931629169215</v>
      </c>
      <c r="O84">
        <v>0</v>
      </c>
      <c r="P84">
        <v>30.73</v>
      </c>
      <c r="Q84">
        <v>3.0300000000000002</v>
      </c>
      <c r="R84">
        <v>12.506932319764591</v>
      </c>
      <c r="S84">
        <v>7.79</v>
      </c>
      <c r="T84">
        <v>0</v>
      </c>
      <c r="U84">
        <v>17.350000000000001</v>
      </c>
      <c r="V84">
        <v>5.3299999999999992</v>
      </c>
      <c r="W84">
        <v>9.94</v>
      </c>
      <c r="X84">
        <v>43.76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11.523225152129816</v>
      </c>
      <c r="AG84">
        <v>12.922416</v>
      </c>
      <c r="AH84">
        <v>0</v>
      </c>
      <c r="AI84">
        <v>4.8817329143754913</v>
      </c>
      <c r="AJ84">
        <v>0</v>
      </c>
      <c r="AK84">
        <v>15.651762017336488</v>
      </c>
      <c r="AL84">
        <v>0</v>
      </c>
      <c r="AM84">
        <v>0</v>
      </c>
      <c r="AN84">
        <v>0.51986408782017779</v>
      </c>
      <c r="AO84">
        <v>0</v>
      </c>
      <c r="AP84">
        <v>0</v>
      </c>
      <c r="AQ84">
        <v>8.7752063492063481</v>
      </c>
      <c r="AR84">
        <v>7.8170978260869575</v>
      </c>
      <c r="AS84">
        <v>3.1753233719892955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556.24347804183753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4.9399999999999995</v>
      </c>
      <c r="L85">
        <v>230.84</v>
      </c>
      <c r="M85">
        <v>27.149999999999995</v>
      </c>
      <c r="N85">
        <v>35.046931629169215</v>
      </c>
      <c r="O85">
        <v>0</v>
      </c>
      <c r="P85">
        <v>30.73</v>
      </c>
      <c r="Q85">
        <v>3.0300000000000002</v>
      </c>
      <c r="R85">
        <v>12.506932319764591</v>
      </c>
      <c r="S85">
        <v>7.79</v>
      </c>
      <c r="T85">
        <v>0</v>
      </c>
      <c r="U85">
        <v>17.350000000000001</v>
      </c>
      <c r="V85">
        <v>5.3299999999999992</v>
      </c>
      <c r="W85">
        <v>9.94</v>
      </c>
      <c r="X85">
        <v>43.76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5.8199036511156184</v>
      </c>
      <c r="AG85">
        <v>12.922416</v>
      </c>
      <c r="AH85">
        <v>0</v>
      </c>
      <c r="AI85">
        <v>4.8817329143754913</v>
      </c>
      <c r="AJ85">
        <v>0</v>
      </c>
      <c r="AK85">
        <v>15.651762017336488</v>
      </c>
      <c r="AL85">
        <v>0</v>
      </c>
      <c r="AM85">
        <v>0</v>
      </c>
      <c r="AN85">
        <v>0.51986408782017779</v>
      </c>
      <c r="AO85">
        <v>0</v>
      </c>
      <c r="AP85">
        <v>0</v>
      </c>
      <c r="AQ85">
        <v>8.7752063492063481</v>
      </c>
      <c r="AR85">
        <v>7.8170978260869575</v>
      </c>
      <c r="AS85">
        <v>3.1753233719892955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492.84015654082333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4.9400000000000004</v>
      </c>
      <c r="L86">
        <v>203.91</v>
      </c>
      <c r="M86">
        <v>27.149999999999995</v>
      </c>
      <c r="N86">
        <v>35.046931629169215</v>
      </c>
      <c r="O86">
        <v>0</v>
      </c>
      <c r="P86">
        <v>30.73</v>
      </c>
      <c r="Q86">
        <v>3.0300000000000002</v>
      </c>
      <c r="R86">
        <v>12.506932319764591</v>
      </c>
      <c r="S86">
        <v>7.79</v>
      </c>
      <c r="T86">
        <v>0</v>
      </c>
      <c r="U86">
        <v>17.350000000000001</v>
      </c>
      <c r="V86">
        <v>5.3299999999999992</v>
      </c>
      <c r="W86">
        <v>9.94</v>
      </c>
      <c r="X86">
        <v>43.76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2.61696247464503</v>
      </c>
      <c r="AG86">
        <v>12.922416</v>
      </c>
      <c r="AH86">
        <v>0</v>
      </c>
      <c r="AI86">
        <v>1.0524414768263943</v>
      </c>
      <c r="AJ86">
        <v>0</v>
      </c>
      <c r="AK86">
        <v>15.651762017336488</v>
      </c>
      <c r="AL86">
        <v>0</v>
      </c>
      <c r="AM86">
        <v>0</v>
      </c>
      <c r="AN86">
        <v>0.51986408782017779</v>
      </c>
      <c r="AO86">
        <v>0</v>
      </c>
      <c r="AP86">
        <v>0</v>
      </c>
      <c r="AQ86">
        <v>8.7752063492063481</v>
      </c>
      <c r="AR86">
        <v>3.9085489130434787</v>
      </c>
      <c r="AS86">
        <v>3.1753233719892955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454.96937501376016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4.9400000000000004</v>
      </c>
      <c r="L87">
        <v>203.91</v>
      </c>
      <c r="M87">
        <v>27.149999999999995</v>
      </c>
      <c r="N87">
        <v>35.046931629169215</v>
      </c>
      <c r="O87">
        <v>0</v>
      </c>
      <c r="P87">
        <v>30.73</v>
      </c>
      <c r="Q87">
        <v>3.0300000000000002</v>
      </c>
      <c r="R87">
        <v>12.506932319764591</v>
      </c>
      <c r="S87">
        <v>7.79</v>
      </c>
      <c r="T87">
        <v>0</v>
      </c>
      <c r="U87">
        <v>17.350000000000001</v>
      </c>
      <c r="V87">
        <v>5.3299999999999992</v>
      </c>
      <c r="W87">
        <v>9.94</v>
      </c>
      <c r="X87">
        <v>43.76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12.922416</v>
      </c>
      <c r="AH87">
        <v>0</v>
      </c>
      <c r="AI87">
        <v>0</v>
      </c>
      <c r="AJ87">
        <v>0</v>
      </c>
      <c r="AK87">
        <v>15.651762017336488</v>
      </c>
      <c r="AL87">
        <v>0</v>
      </c>
      <c r="AM87">
        <v>0</v>
      </c>
      <c r="AN87">
        <v>0.51986408782017779</v>
      </c>
      <c r="AO87">
        <v>0</v>
      </c>
      <c r="AP87">
        <v>0</v>
      </c>
      <c r="AQ87">
        <v>8.7752063492063481</v>
      </c>
      <c r="AR87">
        <v>3.9085489130434787</v>
      </c>
      <c r="AS87">
        <v>1.2731972940826646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452.01480745902711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4.9400000000000004</v>
      </c>
      <c r="L88">
        <v>203.90821184051549</v>
      </c>
      <c r="M88">
        <v>27.149999999999995</v>
      </c>
      <c r="N88">
        <v>35.046931629169215</v>
      </c>
      <c r="O88">
        <v>0</v>
      </c>
      <c r="P88">
        <v>30.73</v>
      </c>
      <c r="Q88">
        <v>3.0300000000000002</v>
      </c>
      <c r="R88">
        <v>12.506177818515125</v>
      </c>
      <c r="S88">
        <v>7.7938018545632026</v>
      </c>
      <c r="T88">
        <v>0</v>
      </c>
      <c r="U88">
        <v>17.350000000000001</v>
      </c>
      <c r="V88">
        <v>5.3299999999999992</v>
      </c>
      <c r="W88">
        <v>9.94</v>
      </c>
      <c r="X88">
        <v>43.76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12.922416</v>
      </c>
      <c r="AH88">
        <v>0</v>
      </c>
      <c r="AI88">
        <v>0</v>
      </c>
      <c r="AJ88">
        <v>0</v>
      </c>
      <c r="AK88">
        <v>15.651762017336488</v>
      </c>
      <c r="AL88">
        <v>0</v>
      </c>
      <c r="AM88">
        <v>0</v>
      </c>
      <c r="AN88">
        <v>0.51986408782017779</v>
      </c>
      <c r="AO88">
        <v>0</v>
      </c>
      <c r="AP88">
        <v>0</v>
      </c>
      <c r="AQ88">
        <v>8.7752063492063481</v>
      </c>
      <c r="AR88">
        <v>3.9085489130434787</v>
      </c>
      <c r="AS88">
        <v>1.2731972940826646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452.01606665285635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5.15</v>
      </c>
      <c r="L89">
        <v>203.90821184051549</v>
      </c>
      <c r="M89">
        <v>27.149999999999995</v>
      </c>
      <c r="N89">
        <v>35.046931629169215</v>
      </c>
      <c r="O89">
        <v>0</v>
      </c>
      <c r="P89">
        <v>30.73</v>
      </c>
      <c r="Q89">
        <v>3.0300000000000002</v>
      </c>
      <c r="R89">
        <v>12.506177818515125</v>
      </c>
      <c r="S89">
        <v>7.7938018545632026</v>
      </c>
      <c r="T89">
        <v>0</v>
      </c>
      <c r="U89">
        <v>17.350000000000001</v>
      </c>
      <c r="V89">
        <v>5.3299999999999992</v>
      </c>
      <c r="W89">
        <v>9.94</v>
      </c>
      <c r="X89">
        <v>43.76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12.922416</v>
      </c>
      <c r="AH89">
        <v>0</v>
      </c>
      <c r="AI89">
        <v>0</v>
      </c>
      <c r="AJ89">
        <v>0</v>
      </c>
      <c r="AK89">
        <v>15.651762017336488</v>
      </c>
      <c r="AL89">
        <v>0</v>
      </c>
      <c r="AM89">
        <v>0</v>
      </c>
      <c r="AN89">
        <v>0.51986408782017779</v>
      </c>
      <c r="AO89">
        <v>0</v>
      </c>
      <c r="AP89">
        <v>0</v>
      </c>
      <c r="AQ89">
        <v>8.7752063492063481</v>
      </c>
      <c r="AR89">
        <v>3.9085489130434787</v>
      </c>
      <c r="AS89">
        <v>1.2731972940826646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452.22606665285633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4.940173442876203</v>
      </c>
      <c r="L90">
        <v>203.90821184051549</v>
      </c>
      <c r="M90">
        <v>27.149999999999995</v>
      </c>
      <c r="N90">
        <v>35.046931629169215</v>
      </c>
      <c r="O90">
        <v>0</v>
      </c>
      <c r="P90">
        <v>30.73</v>
      </c>
      <c r="Q90">
        <v>3.0300000000000002</v>
      </c>
      <c r="R90">
        <v>12.506177818515125</v>
      </c>
      <c r="S90">
        <v>7.7938018545632026</v>
      </c>
      <c r="T90">
        <v>0</v>
      </c>
      <c r="U90">
        <v>17.350000000000001</v>
      </c>
      <c r="V90">
        <v>5.3299999999999992</v>
      </c>
      <c r="W90">
        <v>9.94</v>
      </c>
      <c r="X90">
        <v>43.76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12.922416</v>
      </c>
      <c r="AH90">
        <v>0</v>
      </c>
      <c r="AI90">
        <v>0</v>
      </c>
      <c r="AJ90">
        <v>0</v>
      </c>
      <c r="AK90">
        <v>15.651762017336488</v>
      </c>
      <c r="AL90">
        <v>0</v>
      </c>
      <c r="AM90">
        <v>0</v>
      </c>
      <c r="AN90">
        <v>0.51986408782017779</v>
      </c>
      <c r="AO90">
        <v>0</v>
      </c>
      <c r="AP90">
        <v>0</v>
      </c>
      <c r="AQ90">
        <v>8.7752063492063481</v>
      </c>
      <c r="AR90">
        <v>3.9085489130434787</v>
      </c>
      <c r="AS90">
        <v>1.2731972940826646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452.01624009573254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4.940173442876203</v>
      </c>
      <c r="L91">
        <v>204.12112246673047</v>
      </c>
      <c r="M91">
        <v>27.149999999999995</v>
      </c>
      <c r="N91">
        <v>35.046931629169215</v>
      </c>
      <c r="O91">
        <v>0</v>
      </c>
      <c r="P91">
        <v>30.73</v>
      </c>
      <c r="Q91">
        <v>1.66</v>
      </c>
      <c r="R91">
        <v>6.7080431612715081</v>
      </c>
      <c r="S91">
        <v>4.2799999999999994</v>
      </c>
      <c r="T91">
        <v>0</v>
      </c>
      <c r="U91">
        <v>17.350000000000001</v>
      </c>
      <c r="V91">
        <v>3.4300000000000006</v>
      </c>
      <c r="W91">
        <v>9.94</v>
      </c>
      <c r="X91">
        <v>43.76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12.922416</v>
      </c>
      <c r="AH91">
        <v>0</v>
      </c>
      <c r="AI91">
        <v>0</v>
      </c>
      <c r="AJ91">
        <v>0</v>
      </c>
      <c r="AK91">
        <v>15.651762017336488</v>
      </c>
      <c r="AL91">
        <v>0</v>
      </c>
      <c r="AM91">
        <v>0</v>
      </c>
      <c r="AN91">
        <v>0.51986408782017779</v>
      </c>
      <c r="AO91">
        <v>0</v>
      </c>
      <c r="AP91">
        <v>0</v>
      </c>
      <c r="AQ91">
        <v>8.7752063492063481</v>
      </c>
      <c r="AR91">
        <v>0.32826902173913047</v>
      </c>
      <c r="AS91">
        <v>1.2731972940826646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436.06693431883639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4.940173442876203</v>
      </c>
      <c r="L92">
        <v>204.12112246673047</v>
      </c>
      <c r="M92">
        <v>27.149999999999995</v>
      </c>
      <c r="N92">
        <v>35.046931629169215</v>
      </c>
      <c r="O92">
        <v>0</v>
      </c>
      <c r="P92">
        <v>30.73</v>
      </c>
      <c r="Q92">
        <v>1.66</v>
      </c>
      <c r="R92">
        <v>6.8780426742532006</v>
      </c>
      <c r="S92">
        <v>4.2799999999999994</v>
      </c>
      <c r="T92">
        <v>0</v>
      </c>
      <c r="U92">
        <v>17.350000000000001</v>
      </c>
      <c r="V92">
        <v>3.3678159429682437</v>
      </c>
      <c r="W92">
        <v>9.94</v>
      </c>
      <c r="X92">
        <v>43.76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12.922416</v>
      </c>
      <c r="AH92">
        <v>0</v>
      </c>
      <c r="AI92">
        <v>0</v>
      </c>
      <c r="AJ92">
        <v>0</v>
      </c>
      <c r="AK92">
        <v>15.651762017336488</v>
      </c>
      <c r="AL92">
        <v>0</v>
      </c>
      <c r="AM92">
        <v>0</v>
      </c>
      <c r="AN92">
        <v>0.51986408782017779</v>
      </c>
      <c r="AO92">
        <v>0</v>
      </c>
      <c r="AP92">
        <v>0</v>
      </c>
      <c r="AQ92">
        <v>4.3876031746031741</v>
      </c>
      <c r="AR92">
        <v>0.32826902173913047</v>
      </c>
      <c r="AS92">
        <v>1.2731972940826646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431.78714660018312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4.940173442876203</v>
      </c>
      <c r="L93">
        <v>204.12112246673047</v>
      </c>
      <c r="M93">
        <v>27.149999999999995</v>
      </c>
      <c r="N93">
        <v>35.046931629169215</v>
      </c>
      <c r="O93">
        <v>0</v>
      </c>
      <c r="P93">
        <v>30.73</v>
      </c>
      <c r="Q93">
        <v>1.66</v>
      </c>
      <c r="R93">
        <v>6.8780426742532006</v>
      </c>
      <c r="S93">
        <v>4.2799999999999994</v>
      </c>
      <c r="T93">
        <v>0</v>
      </c>
      <c r="U93">
        <v>16.14</v>
      </c>
      <c r="V93">
        <v>3.3678159429682437</v>
      </c>
      <c r="W93">
        <v>9.94</v>
      </c>
      <c r="X93">
        <v>43.76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12.922416</v>
      </c>
      <c r="AH93">
        <v>0</v>
      </c>
      <c r="AI93">
        <v>0</v>
      </c>
      <c r="AJ93">
        <v>0</v>
      </c>
      <c r="AK93">
        <v>15.651762017336488</v>
      </c>
      <c r="AL93">
        <v>0</v>
      </c>
      <c r="AM93">
        <v>0</v>
      </c>
      <c r="AN93">
        <v>0.51986408782017779</v>
      </c>
      <c r="AO93">
        <v>0</v>
      </c>
      <c r="AP93">
        <v>0</v>
      </c>
      <c r="AQ93">
        <v>4.3876031746031741</v>
      </c>
      <c r="AR93">
        <v>0.32826902173913047</v>
      </c>
      <c r="AS93">
        <v>1.2731972940826646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430.57714660018308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4.940173442876203</v>
      </c>
      <c r="L94">
        <v>204.12112246673047</v>
      </c>
      <c r="M94">
        <v>27.149999999999995</v>
      </c>
      <c r="N94">
        <v>35.046931629169215</v>
      </c>
      <c r="O94">
        <v>0</v>
      </c>
      <c r="P94">
        <v>30.73</v>
      </c>
      <c r="Q94">
        <v>1.66</v>
      </c>
      <c r="R94">
        <v>6.8780426742532006</v>
      </c>
      <c r="S94">
        <v>4.2799999999999994</v>
      </c>
      <c r="T94">
        <v>0</v>
      </c>
      <c r="U94">
        <v>16.14</v>
      </c>
      <c r="V94">
        <v>3.3678159429682437</v>
      </c>
      <c r="W94">
        <v>9.94</v>
      </c>
      <c r="X94">
        <v>43.76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12.922416</v>
      </c>
      <c r="AH94">
        <v>0</v>
      </c>
      <c r="AI94">
        <v>0</v>
      </c>
      <c r="AJ94">
        <v>0</v>
      </c>
      <c r="AK94">
        <v>15.651762017336488</v>
      </c>
      <c r="AL94">
        <v>0</v>
      </c>
      <c r="AM94">
        <v>0</v>
      </c>
      <c r="AN94">
        <v>0.51986408782017779</v>
      </c>
      <c r="AO94">
        <v>0</v>
      </c>
      <c r="AP94">
        <v>0</v>
      </c>
      <c r="AQ94">
        <v>4.3876031746031741</v>
      </c>
      <c r="AR94">
        <v>0.32826902173913047</v>
      </c>
      <c r="AS94">
        <v>1.2731972940826646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430.57714660018308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4.940173442876203</v>
      </c>
      <c r="L95">
        <v>204.12112246673047</v>
      </c>
      <c r="M95">
        <v>27.149999999999995</v>
      </c>
      <c r="N95">
        <v>35.046931629169215</v>
      </c>
      <c r="O95">
        <v>0</v>
      </c>
      <c r="P95">
        <v>30.73</v>
      </c>
      <c r="Q95">
        <v>1.66</v>
      </c>
      <c r="R95">
        <v>6.8777165615665456</v>
      </c>
      <c r="S95">
        <v>4.2799999999999994</v>
      </c>
      <c r="T95">
        <v>0</v>
      </c>
      <c r="U95">
        <v>16.14</v>
      </c>
      <c r="V95">
        <v>3.3678159429682437</v>
      </c>
      <c r="W95">
        <v>9.94</v>
      </c>
      <c r="X95">
        <v>43.76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2.61696247464503</v>
      </c>
      <c r="AG95">
        <v>12.922416</v>
      </c>
      <c r="AH95">
        <v>0</v>
      </c>
      <c r="AI95">
        <v>0</v>
      </c>
      <c r="AJ95">
        <v>0</v>
      </c>
      <c r="AK95">
        <v>15.651762017336488</v>
      </c>
      <c r="AL95">
        <v>0</v>
      </c>
      <c r="AM95">
        <v>0</v>
      </c>
      <c r="AN95">
        <v>0.51986408782017779</v>
      </c>
      <c r="AO95">
        <v>0</v>
      </c>
      <c r="AP95">
        <v>0</v>
      </c>
      <c r="AQ95">
        <v>4.3876031746031741</v>
      </c>
      <c r="AR95">
        <v>0.32826902173913047</v>
      </c>
      <c r="AS95">
        <v>1.2731972940826646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425.7138341135373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4.940173442876203</v>
      </c>
      <c r="L96">
        <v>204.12112246673047</v>
      </c>
      <c r="M96">
        <v>27.149999999999995</v>
      </c>
      <c r="N96">
        <v>35.046931629169215</v>
      </c>
      <c r="O96">
        <v>0</v>
      </c>
      <c r="P96">
        <v>30.73</v>
      </c>
      <c r="Q96">
        <v>1.67</v>
      </c>
      <c r="R96">
        <v>6.8777188328912464</v>
      </c>
      <c r="S96">
        <v>4.2799999999999994</v>
      </c>
      <c r="T96">
        <v>0</v>
      </c>
      <c r="U96">
        <v>16.14</v>
      </c>
      <c r="V96">
        <v>3.3678159429682437</v>
      </c>
      <c r="W96">
        <v>9.94</v>
      </c>
      <c r="X96">
        <v>43.76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2.61696247464503</v>
      </c>
      <c r="AG96">
        <v>12.922416</v>
      </c>
      <c r="AH96">
        <v>0</v>
      </c>
      <c r="AI96">
        <v>0</v>
      </c>
      <c r="AJ96">
        <v>0</v>
      </c>
      <c r="AK96">
        <v>15.651762017336488</v>
      </c>
      <c r="AL96">
        <v>0</v>
      </c>
      <c r="AM96">
        <v>0</v>
      </c>
      <c r="AN96">
        <v>0.51986408782017779</v>
      </c>
      <c r="AO96">
        <v>0</v>
      </c>
      <c r="AP96">
        <v>0</v>
      </c>
      <c r="AQ96">
        <v>3.663495238095237</v>
      </c>
      <c r="AR96">
        <v>0.32826902173913047</v>
      </c>
      <c r="AS96">
        <v>1.2731972940826646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424.99972844835406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4.940173442876203</v>
      </c>
      <c r="L97">
        <v>204.12112246673047</v>
      </c>
      <c r="M97">
        <v>27.149999999999995</v>
      </c>
      <c r="N97">
        <v>35.046931629169215</v>
      </c>
      <c r="O97">
        <v>0</v>
      </c>
      <c r="P97">
        <v>30.73</v>
      </c>
      <c r="Q97">
        <v>1.67</v>
      </c>
      <c r="R97">
        <v>6.8777188328912464</v>
      </c>
      <c r="S97">
        <v>4.2799999999999994</v>
      </c>
      <c r="T97">
        <v>0</v>
      </c>
      <c r="U97">
        <v>16.14</v>
      </c>
      <c r="V97">
        <v>3.3678159429682437</v>
      </c>
      <c r="W97">
        <v>9.94</v>
      </c>
      <c r="X97">
        <v>43.76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2.61696247464503</v>
      </c>
      <c r="AG97">
        <v>12.922416</v>
      </c>
      <c r="AH97">
        <v>0</v>
      </c>
      <c r="AI97">
        <v>0</v>
      </c>
      <c r="AJ97">
        <v>0</v>
      </c>
      <c r="AK97">
        <v>15.651762017336488</v>
      </c>
      <c r="AL97">
        <v>0</v>
      </c>
      <c r="AM97">
        <v>0</v>
      </c>
      <c r="AN97">
        <v>0.51986408782017779</v>
      </c>
      <c r="AO97">
        <v>0</v>
      </c>
      <c r="AP97">
        <v>0</v>
      </c>
      <c r="AQ97">
        <v>0</v>
      </c>
      <c r="AR97">
        <v>1.6290733695652173</v>
      </c>
      <c r="AS97">
        <v>1.2731972940826646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422.6370375580849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4.940173442876203</v>
      </c>
      <c r="L98">
        <v>204.12112246673047</v>
      </c>
      <c r="M98">
        <v>27.149999999999995</v>
      </c>
      <c r="N98">
        <v>35.046931629169215</v>
      </c>
      <c r="O98">
        <v>0</v>
      </c>
      <c r="P98">
        <v>30.73</v>
      </c>
      <c r="Q98">
        <v>1.77</v>
      </c>
      <c r="R98">
        <v>6.98</v>
      </c>
      <c r="S98">
        <v>4.28</v>
      </c>
      <c r="T98">
        <v>0</v>
      </c>
      <c r="U98">
        <v>16.14</v>
      </c>
      <c r="V98">
        <v>3.367284448025786</v>
      </c>
      <c r="W98">
        <v>9.94</v>
      </c>
      <c r="X98">
        <v>43.76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2.61696247464503</v>
      </c>
      <c r="AG98">
        <v>12.922416</v>
      </c>
      <c r="AH98">
        <v>0</v>
      </c>
      <c r="AI98">
        <v>0</v>
      </c>
      <c r="AJ98">
        <v>0</v>
      </c>
      <c r="AK98">
        <v>15.651762017336488</v>
      </c>
      <c r="AL98">
        <v>0</v>
      </c>
      <c r="AM98">
        <v>0</v>
      </c>
      <c r="AN98">
        <v>0.51986408782017779</v>
      </c>
      <c r="AO98">
        <v>0</v>
      </c>
      <c r="AP98">
        <v>0</v>
      </c>
      <c r="AQ98">
        <v>0</v>
      </c>
      <c r="AR98">
        <v>1.6290733695652173</v>
      </c>
      <c r="AS98">
        <v>1.2731972940826646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422.83878723025117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0.14624874867761661</v>
      </c>
      <c r="L99">
        <f t="shared" si="2"/>
        <v>5.9383988231290381</v>
      </c>
      <c r="M99">
        <f t="shared" si="2"/>
        <v>0.5958700000000009</v>
      </c>
      <c r="N99">
        <f t="shared" si="2"/>
        <v>0.77052766676879936</v>
      </c>
      <c r="O99">
        <f t="shared" si="2"/>
        <v>0</v>
      </c>
      <c r="P99">
        <f t="shared" si="2"/>
        <v>0.67812750000000055</v>
      </c>
      <c r="Q99">
        <f t="shared" si="2"/>
        <v>5.5435166120214249E-2</v>
      </c>
      <c r="R99">
        <f t="shared" si="2"/>
        <v>0.23207772045364269</v>
      </c>
      <c r="S99">
        <f t="shared" si="2"/>
        <v>0.14453570572414184</v>
      </c>
      <c r="T99">
        <f t="shared" si="2"/>
        <v>0</v>
      </c>
      <c r="U99">
        <f t="shared" si="2"/>
        <v>0.46357978821168816</v>
      </c>
      <c r="V99">
        <f t="shared" si="2"/>
        <v>0.10867306683857673</v>
      </c>
      <c r="W99">
        <f t="shared" si="2"/>
        <v>0.21867727595547473</v>
      </c>
      <c r="X99">
        <f t="shared" si="2"/>
        <v>0.96384754317184296</v>
      </c>
      <c r="Y99">
        <f t="shared" si="2"/>
        <v>0</v>
      </c>
      <c r="Z99">
        <f t="shared" si="2"/>
        <v>1.7002329545454539E-2</v>
      </c>
      <c r="AA99">
        <f t="shared" si="2"/>
        <v>2.4874443037974689E-2</v>
      </c>
      <c r="AB99">
        <f t="shared" si="2"/>
        <v>4.9870845836459114E-2</v>
      </c>
      <c r="AC99">
        <f t="shared" si="2"/>
        <v>3.5734905764096138E-2</v>
      </c>
      <c r="AD99">
        <f t="shared" si="2"/>
        <v>2.4382430734292204E-2</v>
      </c>
      <c r="AE99">
        <f t="shared" si="2"/>
        <v>8.7523016275548898E-2</v>
      </c>
      <c r="AF99">
        <f t="shared" si="2"/>
        <v>0.1184911828093308</v>
      </c>
      <c r="AG99">
        <f t="shared" si="2"/>
        <v>0.31013798400000048</v>
      </c>
      <c r="AH99">
        <f t="shared" si="2"/>
        <v>0.16325080575501591</v>
      </c>
      <c r="AI99">
        <f t="shared" si="2"/>
        <v>1.4514027101335428E-2</v>
      </c>
      <c r="AJ99">
        <f t="shared" si="2"/>
        <v>0</v>
      </c>
      <c r="AK99">
        <f t="shared" si="2"/>
        <v>0.37564228841607622</v>
      </c>
      <c r="AL99">
        <f t="shared" si="2"/>
        <v>0</v>
      </c>
      <c r="AM99">
        <f t="shared" si="2"/>
        <v>7.0815603900975244E-3</v>
      </c>
      <c r="AN99">
        <f t="shared" si="2"/>
        <v>1.0697203345530565E-2</v>
      </c>
      <c r="AO99">
        <f t="shared" si="2"/>
        <v>0</v>
      </c>
      <c r="AP99">
        <f t="shared" si="2"/>
        <v>5.3935439999999992E-3</v>
      </c>
      <c r="AQ99">
        <f t="shared" si="2"/>
        <v>0.20358632142857153</v>
      </c>
      <c r="AR99">
        <f t="shared" si="2"/>
        <v>3.8805540081521747E-2</v>
      </c>
      <c r="AS99">
        <f t="shared" si="2"/>
        <v>3.6263113291703869E-2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11.839250546864038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19.239999999999998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18.57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17.149999999999999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17.149999999999999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12.86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15.74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15.21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19.239999999999998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18.09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17.21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18.18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19.239999999999998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19.239999999999998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19.239999999999998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18.91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18.07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18.07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19.239999999999998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18.75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18.75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0.44073000000000012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0.44073000000000012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45694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173.12</v>
      </c>
      <c r="L3" s="203">
        <v>3.37</v>
      </c>
      <c r="M3" s="203">
        <v>61.34</v>
      </c>
      <c r="N3" s="203">
        <v>50.17</v>
      </c>
      <c r="O3" s="203">
        <v>34.590000000000003</v>
      </c>
      <c r="P3" s="203">
        <v>19.79</v>
      </c>
      <c r="Q3" s="203">
        <v>2.5099999999999998</v>
      </c>
      <c r="R3" s="203">
        <v>10.58</v>
      </c>
      <c r="S3" s="203">
        <v>6.25</v>
      </c>
      <c r="T3" s="203">
        <v>0</v>
      </c>
      <c r="U3" s="203">
        <v>48.07</v>
      </c>
      <c r="V3" s="203">
        <v>8.7899999999999991</v>
      </c>
      <c r="W3" s="203">
        <v>14.24</v>
      </c>
      <c r="X3" s="203">
        <v>62.64</v>
      </c>
      <c r="Y3" s="203">
        <v>0</v>
      </c>
      <c r="Z3">
        <v>0</v>
      </c>
      <c r="AA3" s="203">
        <v>16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117.96</v>
      </c>
      <c r="AQ3" s="203">
        <v>38.11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173.12</v>
      </c>
      <c r="L4" s="203">
        <v>3.37</v>
      </c>
      <c r="M4" s="203">
        <v>61.34</v>
      </c>
      <c r="N4" s="203">
        <v>50.17</v>
      </c>
      <c r="O4" s="203">
        <v>34.590000000000003</v>
      </c>
      <c r="P4" s="203">
        <v>19.79</v>
      </c>
      <c r="Q4" s="203">
        <v>2.5099999999999998</v>
      </c>
      <c r="R4" s="203">
        <v>10.58</v>
      </c>
      <c r="S4" s="203">
        <v>6.25</v>
      </c>
      <c r="T4" s="203">
        <v>0</v>
      </c>
      <c r="U4" s="203">
        <v>48.15</v>
      </c>
      <c r="V4" s="203">
        <v>8.7899999999999991</v>
      </c>
      <c r="W4" s="203">
        <v>14.24</v>
      </c>
      <c r="X4" s="203">
        <v>62.64</v>
      </c>
      <c r="Y4" s="203">
        <v>0</v>
      </c>
      <c r="Z4">
        <v>0</v>
      </c>
      <c r="AA4" s="203">
        <v>16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117.96</v>
      </c>
      <c r="AQ4" s="203">
        <v>38.11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173.12</v>
      </c>
      <c r="L5" s="203">
        <v>3.37</v>
      </c>
      <c r="M5" s="203">
        <v>61.34</v>
      </c>
      <c r="N5" s="203">
        <v>50.17</v>
      </c>
      <c r="O5" s="203">
        <v>34.590000000000003</v>
      </c>
      <c r="P5" s="203">
        <v>10.68</v>
      </c>
      <c r="Q5" s="203">
        <v>2.5099999999999998</v>
      </c>
      <c r="R5" s="203">
        <v>10.58</v>
      </c>
      <c r="S5" s="203">
        <v>6.25</v>
      </c>
      <c r="T5" s="203">
        <v>0</v>
      </c>
      <c r="U5" s="203">
        <v>48.15</v>
      </c>
      <c r="V5" s="203">
        <v>5.29</v>
      </c>
      <c r="W5" s="203">
        <v>8.18</v>
      </c>
      <c r="X5" s="203">
        <v>34.630000000000003</v>
      </c>
      <c r="Y5" s="203">
        <v>0</v>
      </c>
      <c r="Z5">
        <v>0</v>
      </c>
      <c r="AA5" s="203">
        <v>16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63.87</v>
      </c>
      <c r="AQ5" s="203">
        <v>26.12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173.12</v>
      </c>
      <c r="L6" s="203">
        <v>3.37</v>
      </c>
      <c r="M6" s="203">
        <v>61.34</v>
      </c>
      <c r="N6" s="203">
        <v>50.17</v>
      </c>
      <c r="O6" s="203">
        <v>34.590000000000003</v>
      </c>
      <c r="P6" s="203">
        <v>10.58</v>
      </c>
      <c r="Q6" s="203">
        <v>2.5099999999999998</v>
      </c>
      <c r="R6" s="203">
        <v>10.58</v>
      </c>
      <c r="S6" s="203">
        <v>6.25</v>
      </c>
      <c r="T6" s="203">
        <v>0</v>
      </c>
      <c r="U6" s="203">
        <v>48.15</v>
      </c>
      <c r="V6" s="203">
        <v>5.29</v>
      </c>
      <c r="W6" s="203">
        <v>8.18</v>
      </c>
      <c r="X6" s="203">
        <v>34.630000000000003</v>
      </c>
      <c r="Y6" s="203">
        <v>0</v>
      </c>
      <c r="Z6">
        <v>0</v>
      </c>
      <c r="AA6" s="203">
        <v>16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57.71</v>
      </c>
      <c r="AQ6" s="203">
        <v>26.12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173.12</v>
      </c>
      <c r="L7" s="203">
        <v>3.37</v>
      </c>
      <c r="M7" s="203">
        <v>61.34</v>
      </c>
      <c r="N7" s="203">
        <v>50.17</v>
      </c>
      <c r="O7" s="203">
        <v>34.590000000000003</v>
      </c>
      <c r="P7" s="203">
        <v>10.58</v>
      </c>
      <c r="Q7" s="203">
        <v>2.5099999999999998</v>
      </c>
      <c r="R7" s="203">
        <v>10.58</v>
      </c>
      <c r="S7" s="203">
        <v>6.25</v>
      </c>
      <c r="T7" s="203">
        <v>0</v>
      </c>
      <c r="U7" s="203">
        <v>48.15</v>
      </c>
      <c r="V7" s="203">
        <v>5.29</v>
      </c>
      <c r="W7" s="203">
        <v>8.18</v>
      </c>
      <c r="X7" s="203">
        <v>34.630000000000003</v>
      </c>
      <c r="Y7" s="203">
        <v>0</v>
      </c>
      <c r="Z7">
        <v>0</v>
      </c>
      <c r="AA7" s="203">
        <v>16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57.71</v>
      </c>
      <c r="AQ7" s="203">
        <v>26.12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173.12</v>
      </c>
      <c r="L8" s="203">
        <v>3.37</v>
      </c>
      <c r="M8" s="203">
        <v>61.34</v>
      </c>
      <c r="N8" s="203">
        <v>50.17</v>
      </c>
      <c r="O8" s="203">
        <v>34.590000000000003</v>
      </c>
      <c r="P8" s="203">
        <v>10.58</v>
      </c>
      <c r="Q8" s="203">
        <v>2.5099999999999998</v>
      </c>
      <c r="R8" s="203">
        <v>10.58</v>
      </c>
      <c r="S8" s="203">
        <v>6.25</v>
      </c>
      <c r="T8" s="203">
        <v>0</v>
      </c>
      <c r="U8" s="203">
        <v>48.15</v>
      </c>
      <c r="V8" s="203">
        <v>5.29</v>
      </c>
      <c r="W8" s="203">
        <v>8.18</v>
      </c>
      <c r="X8" s="203">
        <v>34.630000000000003</v>
      </c>
      <c r="Y8" s="203">
        <v>0</v>
      </c>
      <c r="Z8">
        <v>0</v>
      </c>
      <c r="AA8" s="203">
        <v>16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57.71</v>
      </c>
      <c r="AQ8" s="203">
        <v>26.12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173.12</v>
      </c>
      <c r="L9" s="203">
        <v>3.37</v>
      </c>
      <c r="M9" s="203">
        <v>61.34</v>
      </c>
      <c r="N9" s="203">
        <v>50.17</v>
      </c>
      <c r="O9" s="203">
        <v>35.369999999999997</v>
      </c>
      <c r="P9" s="203">
        <v>10.58</v>
      </c>
      <c r="Q9" s="203">
        <v>2.5099999999999998</v>
      </c>
      <c r="R9" s="203">
        <v>10.58</v>
      </c>
      <c r="S9" s="203">
        <v>6.25</v>
      </c>
      <c r="T9" s="203">
        <v>0</v>
      </c>
      <c r="U9" s="203">
        <v>48.15</v>
      </c>
      <c r="V9" s="203">
        <v>5.29</v>
      </c>
      <c r="W9" s="203">
        <v>8.18</v>
      </c>
      <c r="X9" s="203">
        <v>34.630000000000003</v>
      </c>
      <c r="Y9" s="203">
        <v>0</v>
      </c>
      <c r="Z9">
        <v>0</v>
      </c>
      <c r="AA9" s="203">
        <v>16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57.71</v>
      </c>
      <c r="AQ9" s="203">
        <v>26.12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173.12</v>
      </c>
      <c r="L10" s="203">
        <v>3.37</v>
      </c>
      <c r="M10" s="203">
        <v>61.34</v>
      </c>
      <c r="N10" s="203">
        <v>50.17</v>
      </c>
      <c r="O10" s="203">
        <v>35.43</v>
      </c>
      <c r="P10" s="203">
        <v>10.58</v>
      </c>
      <c r="Q10" s="203">
        <v>2.5099999999999998</v>
      </c>
      <c r="R10" s="203">
        <v>10.58</v>
      </c>
      <c r="S10" s="203">
        <v>6.25</v>
      </c>
      <c r="T10" s="203">
        <v>0</v>
      </c>
      <c r="U10" s="203">
        <v>48.15</v>
      </c>
      <c r="V10" s="203">
        <v>5.29</v>
      </c>
      <c r="W10" s="203">
        <v>8.18</v>
      </c>
      <c r="X10" s="203">
        <v>34.630000000000003</v>
      </c>
      <c r="Y10" s="203">
        <v>0</v>
      </c>
      <c r="Z10">
        <v>0</v>
      </c>
      <c r="AA10" s="203">
        <v>16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57.71</v>
      </c>
      <c r="AQ10" s="203">
        <v>26.12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173.12</v>
      </c>
      <c r="L11" s="203">
        <v>3.37</v>
      </c>
      <c r="M11" s="203">
        <v>61.34</v>
      </c>
      <c r="N11" s="203">
        <v>50.17</v>
      </c>
      <c r="O11" s="203">
        <v>35.43</v>
      </c>
      <c r="P11" s="203">
        <v>12.42</v>
      </c>
      <c r="Q11" s="203">
        <v>2.5099999999999998</v>
      </c>
      <c r="R11" s="203">
        <v>10.58</v>
      </c>
      <c r="S11" s="203">
        <v>6.25</v>
      </c>
      <c r="T11" s="203">
        <v>0</v>
      </c>
      <c r="U11" s="203">
        <v>48.15</v>
      </c>
      <c r="V11" s="203">
        <v>5.29</v>
      </c>
      <c r="W11" s="203">
        <v>8.18</v>
      </c>
      <c r="X11" s="203">
        <v>34.630000000000003</v>
      </c>
      <c r="Y11" s="203">
        <v>0</v>
      </c>
      <c r="Z11">
        <v>0</v>
      </c>
      <c r="AA11" s="203">
        <v>16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57.71</v>
      </c>
      <c r="AQ11" s="203">
        <v>26.12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173.12</v>
      </c>
      <c r="L12" s="203">
        <v>3.37</v>
      </c>
      <c r="M12" s="203">
        <v>61.34</v>
      </c>
      <c r="N12" s="203">
        <v>50.17</v>
      </c>
      <c r="O12" s="203">
        <v>35.43</v>
      </c>
      <c r="P12" s="203">
        <v>12.42</v>
      </c>
      <c r="Q12" s="203">
        <v>2.5099999999999998</v>
      </c>
      <c r="R12" s="203">
        <v>10.58</v>
      </c>
      <c r="S12" s="203">
        <v>6.25</v>
      </c>
      <c r="T12" s="203">
        <v>0</v>
      </c>
      <c r="U12" s="203">
        <v>48.15</v>
      </c>
      <c r="V12" s="203">
        <v>5.29</v>
      </c>
      <c r="W12" s="203">
        <v>8.18</v>
      </c>
      <c r="X12" s="203">
        <v>34.630000000000003</v>
      </c>
      <c r="Y12" s="203">
        <v>0</v>
      </c>
      <c r="Z12">
        <v>0</v>
      </c>
      <c r="AA12" s="203">
        <v>16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57.71</v>
      </c>
      <c r="AQ12" s="203">
        <v>26.12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173.12</v>
      </c>
      <c r="L13" s="203">
        <v>3.37</v>
      </c>
      <c r="M13" s="203">
        <v>61.34</v>
      </c>
      <c r="N13" s="203">
        <v>50.17</v>
      </c>
      <c r="O13" s="203">
        <v>35.78</v>
      </c>
      <c r="P13" s="203">
        <v>12.42</v>
      </c>
      <c r="Q13" s="203">
        <v>2.5099999999999998</v>
      </c>
      <c r="R13" s="203">
        <v>10.58</v>
      </c>
      <c r="S13" s="203">
        <v>6.25</v>
      </c>
      <c r="T13" s="203">
        <v>0</v>
      </c>
      <c r="U13" s="203">
        <v>48.15</v>
      </c>
      <c r="V13" s="203">
        <v>5.29</v>
      </c>
      <c r="W13" s="203">
        <v>8.18</v>
      </c>
      <c r="X13" s="203">
        <v>34.630000000000003</v>
      </c>
      <c r="Y13" s="203">
        <v>0</v>
      </c>
      <c r="Z13">
        <v>0</v>
      </c>
      <c r="AA13" s="203">
        <v>16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57.71</v>
      </c>
      <c r="AQ13" s="203">
        <v>26.12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173.12</v>
      </c>
      <c r="L14" s="203">
        <v>3.37</v>
      </c>
      <c r="M14" s="203">
        <v>61.34</v>
      </c>
      <c r="N14" s="203">
        <v>50.17</v>
      </c>
      <c r="O14" s="203">
        <v>35.78</v>
      </c>
      <c r="P14" s="203">
        <v>12.42</v>
      </c>
      <c r="Q14" s="203">
        <v>2.5099999999999998</v>
      </c>
      <c r="R14" s="203">
        <v>10.58</v>
      </c>
      <c r="S14" s="203">
        <v>6.25</v>
      </c>
      <c r="T14" s="203">
        <v>0</v>
      </c>
      <c r="U14" s="203">
        <v>48.15</v>
      </c>
      <c r="V14" s="203">
        <v>5.29</v>
      </c>
      <c r="W14" s="203">
        <v>8.18</v>
      </c>
      <c r="X14" s="203">
        <v>34.630000000000003</v>
      </c>
      <c r="Y14" s="203">
        <v>0</v>
      </c>
      <c r="Z14">
        <v>0</v>
      </c>
      <c r="AA14" s="203">
        <v>16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57.71</v>
      </c>
      <c r="AQ14" s="203">
        <v>26.12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173.12</v>
      </c>
      <c r="L15" s="203">
        <v>3.37</v>
      </c>
      <c r="M15" s="203">
        <v>61.34</v>
      </c>
      <c r="N15" s="203">
        <v>50.17</v>
      </c>
      <c r="O15" s="203">
        <v>35.78</v>
      </c>
      <c r="P15" s="203">
        <v>12.42</v>
      </c>
      <c r="Q15" s="203">
        <v>2.5099999999999998</v>
      </c>
      <c r="R15" s="203">
        <v>10.58</v>
      </c>
      <c r="S15" s="203">
        <v>6.25</v>
      </c>
      <c r="T15" s="203">
        <v>0</v>
      </c>
      <c r="U15" s="203">
        <v>48.15</v>
      </c>
      <c r="V15" s="203">
        <v>5.29</v>
      </c>
      <c r="W15" s="203">
        <v>8.18</v>
      </c>
      <c r="X15" s="203">
        <v>34.630000000000003</v>
      </c>
      <c r="Y15" s="203">
        <v>0</v>
      </c>
      <c r="Z15">
        <v>0</v>
      </c>
      <c r="AA15" s="203">
        <v>16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57.71</v>
      </c>
      <c r="AQ15" s="203">
        <v>26.12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173.12</v>
      </c>
      <c r="L16" s="203">
        <v>3.37</v>
      </c>
      <c r="M16" s="203">
        <v>61.34</v>
      </c>
      <c r="N16" s="203">
        <v>50.17</v>
      </c>
      <c r="O16" s="203">
        <v>35.78</v>
      </c>
      <c r="P16" s="203">
        <v>12.42</v>
      </c>
      <c r="Q16" s="203">
        <v>2.5099999999999998</v>
      </c>
      <c r="R16" s="203">
        <v>10.58</v>
      </c>
      <c r="S16" s="203">
        <v>6.25</v>
      </c>
      <c r="T16" s="203">
        <v>0</v>
      </c>
      <c r="U16" s="203">
        <v>48.15</v>
      </c>
      <c r="V16" s="203">
        <v>5.29</v>
      </c>
      <c r="W16" s="203">
        <v>8.18</v>
      </c>
      <c r="X16" s="203">
        <v>34.630000000000003</v>
      </c>
      <c r="Y16" s="203">
        <v>0</v>
      </c>
      <c r="Z16">
        <v>0</v>
      </c>
      <c r="AA16" s="203">
        <v>16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57.71</v>
      </c>
      <c r="AQ16" s="203">
        <v>26.12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173.12</v>
      </c>
      <c r="L17" s="203">
        <v>3.37</v>
      </c>
      <c r="M17" s="203">
        <v>61.34</v>
      </c>
      <c r="N17" s="203">
        <v>50.17</v>
      </c>
      <c r="O17" s="203">
        <v>35.43</v>
      </c>
      <c r="P17" s="203">
        <v>10.58</v>
      </c>
      <c r="Q17" s="203">
        <v>2.5099999999999998</v>
      </c>
      <c r="R17" s="203">
        <v>10.58</v>
      </c>
      <c r="S17" s="203">
        <v>6.25</v>
      </c>
      <c r="T17" s="203">
        <v>0</v>
      </c>
      <c r="U17" s="203">
        <v>48.15</v>
      </c>
      <c r="V17" s="203">
        <v>5.29</v>
      </c>
      <c r="W17" s="203">
        <v>8.18</v>
      </c>
      <c r="X17" s="203">
        <v>34.630000000000003</v>
      </c>
      <c r="Y17" s="203">
        <v>0</v>
      </c>
      <c r="Z17">
        <v>0</v>
      </c>
      <c r="AA17" s="203">
        <v>16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57.71</v>
      </c>
      <c r="AQ17" s="203">
        <v>26.12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173.12</v>
      </c>
      <c r="L18" s="203">
        <v>3.37</v>
      </c>
      <c r="M18" s="203">
        <v>61.34</v>
      </c>
      <c r="N18" s="203">
        <v>50.17</v>
      </c>
      <c r="O18" s="203">
        <v>35.43</v>
      </c>
      <c r="P18" s="203">
        <v>10.58</v>
      </c>
      <c r="Q18" s="203">
        <v>2.5099999999999998</v>
      </c>
      <c r="R18" s="203">
        <v>10.58</v>
      </c>
      <c r="S18" s="203">
        <v>6.25</v>
      </c>
      <c r="T18" s="203">
        <v>0</v>
      </c>
      <c r="U18" s="203">
        <v>48.15</v>
      </c>
      <c r="V18" s="203">
        <v>5.29</v>
      </c>
      <c r="W18" s="203">
        <v>8.18</v>
      </c>
      <c r="X18" s="203">
        <v>34.630000000000003</v>
      </c>
      <c r="Y18" s="203">
        <v>0</v>
      </c>
      <c r="Z18">
        <v>0</v>
      </c>
      <c r="AA18" s="203">
        <v>16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57.71</v>
      </c>
      <c r="AQ18" s="203">
        <v>26.12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173.12</v>
      </c>
      <c r="L19" s="203">
        <v>3.37</v>
      </c>
      <c r="M19" s="203">
        <v>61.34</v>
      </c>
      <c r="N19" s="203">
        <v>50.17</v>
      </c>
      <c r="O19" s="203">
        <v>35.43</v>
      </c>
      <c r="P19" s="203">
        <v>10.58</v>
      </c>
      <c r="Q19" s="203">
        <v>2.5099999999999998</v>
      </c>
      <c r="R19" s="203">
        <v>10.58</v>
      </c>
      <c r="S19" s="203">
        <v>6.25</v>
      </c>
      <c r="T19" s="203">
        <v>0</v>
      </c>
      <c r="U19" s="203">
        <v>48.15</v>
      </c>
      <c r="V19" s="203">
        <v>5.29</v>
      </c>
      <c r="W19" s="203">
        <v>8.18</v>
      </c>
      <c r="X19" s="203">
        <v>34.630000000000003</v>
      </c>
      <c r="Y19" s="203">
        <v>0</v>
      </c>
      <c r="Z19">
        <v>0</v>
      </c>
      <c r="AA19" s="203">
        <v>16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57.71</v>
      </c>
      <c r="AQ19" s="203">
        <v>26.12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173.12</v>
      </c>
      <c r="L20" s="203">
        <v>3.37</v>
      </c>
      <c r="M20" s="203">
        <v>61.34</v>
      </c>
      <c r="N20" s="203">
        <v>50.17</v>
      </c>
      <c r="O20" s="203">
        <v>35.43</v>
      </c>
      <c r="P20" s="203">
        <v>10.58</v>
      </c>
      <c r="Q20" s="203">
        <v>2.5099999999999998</v>
      </c>
      <c r="R20" s="203">
        <v>10.58</v>
      </c>
      <c r="S20" s="203">
        <v>6.25</v>
      </c>
      <c r="T20" s="203">
        <v>0</v>
      </c>
      <c r="U20" s="203">
        <v>48.15</v>
      </c>
      <c r="V20" s="203">
        <v>5.29</v>
      </c>
      <c r="W20" s="203">
        <v>8.18</v>
      </c>
      <c r="X20" s="203">
        <v>34.630000000000003</v>
      </c>
      <c r="Y20" s="203">
        <v>0</v>
      </c>
      <c r="Z20">
        <v>0</v>
      </c>
      <c r="AA20" s="203">
        <v>16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57.71</v>
      </c>
      <c r="AQ20" s="203">
        <v>26.12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173.12</v>
      </c>
      <c r="L21" s="203">
        <v>3.37</v>
      </c>
      <c r="M21" s="203">
        <v>61.34</v>
      </c>
      <c r="N21" s="203">
        <v>50.17</v>
      </c>
      <c r="O21" s="203">
        <v>35.43</v>
      </c>
      <c r="P21" s="203">
        <v>10.58</v>
      </c>
      <c r="Q21" s="203">
        <v>2.5099999999999998</v>
      </c>
      <c r="R21" s="203">
        <v>10.58</v>
      </c>
      <c r="S21" s="203">
        <v>6.25</v>
      </c>
      <c r="T21" s="203">
        <v>0</v>
      </c>
      <c r="U21" s="203">
        <v>48.15</v>
      </c>
      <c r="V21" s="203">
        <v>5.29</v>
      </c>
      <c r="W21" s="203">
        <v>8.18</v>
      </c>
      <c r="X21" s="203">
        <v>34.630000000000003</v>
      </c>
      <c r="Y21" s="203">
        <v>0</v>
      </c>
      <c r="Z21">
        <v>0</v>
      </c>
      <c r="AA21" s="203">
        <v>16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57.71</v>
      </c>
      <c r="AQ21" s="203">
        <v>26.12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229.9</v>
      </c>
      <c r="L22" s="203">
        <v>3.37</v>
      </c>
      <c r="M22" s="203">
        <v>61.34</v>
      </c>
      <c r="N22" s="203">
        <v>50.17</v>
      </c>
      <c r="O22" s="203">
        <v>35.43</v>
      </c>
      <c r="P22" s="203">
        <v>10.58</v>
      </c>
      <c r="Q22" s="203">
        <v>2.5099999999999998</v>
      </c>
      <c r="R22" s="203">
        <v>10.58</v>
      </c>
      <c r="S22" s="203">
        <v>6.25</v>
      </c>
      <c r="T22" s="203">
        <v>0</v>
      </c>
      <c r="U22" s="203">
        <v>48.15</v>
      </c>
      <c r="V22" s="203">
        <v>5.29</v>
      </c>
      <c r="W22" s="203">
        <v>8.18</v>
      </c>
      <c r="X22" s="203">
        <v>34.630000000000003</v>
      </c>
      <c r="Y22" s="203">
        <v>0</v>
      </c>
      <c r="Z22">
        <v>0</v>
      </c>
      <c r="AA22" s="203">
        <v>16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57.71</v>
      </c>
      <c r="AQ22" s="203">
        <v>26.12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258.75</v>
      </c>
      <c r="L23" s="203">
        <v>4.83</v>
      </c>
      <c r="M23" s="203">
        <v>61.34</v>
      </c>
      <c r="N23" s="203">
        <v>50.17</v>
      </c>
      <c r="O23" s="203">
        <v>35.43</v>
      </c>
      <c r="P23" s="203">
        <v>10.58</v>
      </c>
      <c r="Q23" s="203">
        <v>4.3499999999999996</v>
      </c>
      <c r="R23" s="203">
        <v>15.85</v>
      </c>
      <c r="S23" s="203">
        <v>9.49</v>
      </c>
      <c r="T23" s="203">
        <v>0</v>
      </c>
      <c r="U23" s="203">
        <v>48.15</v>
      </c>
      <c r="V23" s="203">
        <v>5.41</v>
      </c>
      <c r="W23" s="203">
        <v>8.17</v>
      </c>
      <c r="X23" s="203">
        <v>34.630000000000003</v>
      </c>
      <c r="Y23" s="203">
        <v>0</v>
      </c>
      <c r="Z23">
        <v>0</v>
      </c>
      <c r="AA23" s="203">
        <v>16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57.71</v>
      </c>
      <c r="AQ23" s="203">
        <v>24.05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258.75</v>
      </c>
      <c r="L24" s="203">
        <v>4.83</v>
      </c>
      <c r="M24" s="203">
        <v>61.34</v>
      </c>
      <c r="N24" s="203">
        <v>50.17</v>
      </c>
      <c r="O24" s="203">
        <v>35.43</v>
      </c>
      <c r="P24" s="203">
        <v>10.58</v>
      </c>
      <c r="Q24" s="203">
        <v>4.3499999999999996</v>
      </c>
      <c r="R24" s="203">
        <v>17.91</v>
      </c>
      <c r="S24" s="203">
        <v>11.15</v>
      </c>
      <c r="T24" s="203">
        <v>0</v>
      </c>
      <c r="U24" s="203">
        <v>48.15</v>
      </c>
      <c r="V24" s="203">
        <v>5.41</v>
      </c>
      <c r="W24" s="203">
        <v>8.17</v>
      </c>
      <c r="X24" s="203">
        <v>34.630000000000003</v>
      </c>
      <c r="Y24" s="203">
        <v>0</v>
      </c>
      <c r="Z24">
        <v>0</v>
      </c>
      <c r="AA24" s="203">
        <v>16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57.71</v>
      </c>
      <c r="AQ24" s="203">
        <v>24.05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258.75</v>
      </c>
      <c r="L25" s="203">
        <v>4.42</v>
      </c>
      <c r="M25" s="203">
        <v>61.34</v>
      </c>
      <c r="N25" s="203">
        <v>50.17</v>
      </c>
      <c r="O25" s="203">
        <v>35.43</v>
      </c>
      <c r="P25" s="203">
        <v>10.58</v>
      </c>
      <c r="Q25" s="203">
        <v>4.3499999999999996</v>
      </c>
      <c r="R25" s="203">
        <v>17.91</v>
      </c>
      <c r="S25" s="203">
        <v>11.15</v>
      </c>
      <c r="T25" s="203">
        <v>0</v>
      </c>
      <c r="U25" s="203">
        <v>50.06</v>
      </c>
      <c r="V25" s="203">
        <v>5.41</v>
      </c>
      <c r="W25" s="203">
        <v>8.17</v>
      </c>
      <c r="X25" s="203">
        <v>34.630000000000003</v>
      </c>
      <c r="Y25" s="203">
        <v>0</v>
      </c>
      <c r="Z25">
        <v>0</v>
      </c>
      <c r="AA25" s="203">
        <v>16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57.71</v>
      </c>
      <c r="AQ25" s="203">
        <v>24.05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258.75</v>
      </c>
      <c r="L26" s="203">
        <v>4.68</v>
      </c>
      <c r="M26" s="203">
        <v>61.34</v>
      </c>
      <c r="N26" s="203">
        <v>50.17</v>
      </c>
      <c r="O26" s="203">
        <v>35.43</v>
      </c>
      <c r="P26" s="203">
        <v>18.600000000000001</v>
      </c>
      <c r="Q26" s="203">
        <v>4.3499999999999996</v>
      </c>
      <c r="R26" s="203">
        <v>17.91</v>
      </c>
      <c r="S26" s="203">
        <v>11.15</v>
      </c>
      <c r="T26" s="203">
        <v>0</v>
      </c>
      <c r="U26" s="203">
        <v>50.06</v>
      </c>
      <c r="V26" s="203">
        <v>8.67</v>
      </c>
      <c r="W26" s="203">
        <v>14.23</v>
      </c>
      <c r="X26" s="203">
        <v>62.64</v>
      </c>
      <c r="Y26" s="203">
        <v>0</v>
      </c>
      <c r="Z26">
        <v>0</v>
      </c>
      <c r="AA26" s="203">
        <v>16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111.6</v>
      </c>
      <c r="AQ26" s="203">
        <v>38.11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307.77</v>
      </c>
      <c r="L27" s="203">
        <v>4.83</v>
      </c>
      <c r="M27" s="203">
        <v>61.34</v>
      </c>
      <c r="N27" s="203">
        <v>50.17</v>
      </c>
      <c r="O27" s="203">
        <v>35.43</v>
      </c>
      <c r="P27" s="203">
        <v>18.600000000000001</v>
      </c>
      <c r="Q27" s="203">
        <v>4.3499999999999996</v>
      </c>
      <c r="R27" s="203">
        <v>17.46</v>
      </c>
      <c r="S27" s="203">
        <v>11.05</v>
      </c>
      <c r="T27" s="203">
        <v>0</v>
      </c>
      <c r="U27" s="203">
        <v>50.06</v>
      </c>
      <c r="V27" s="203">
        <v>8.34</v>
      </c>
      <c r="W27" s="203">
        <v>14.23</v>
      </c>
      <c r="X27" s="203">
        <v>62.64</v>
      </c>
      <c r="Y27" s="203">
        <v>0</v>
      </c>
      <c r="Z27">
        <v>0</v>
      </c>
      <c r="AA27" s="203">
        <v>16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117.96</v>
      </c>
      <c r="AQ27" s="203">
        <v>38.1</v>
      </c>
      <c r="AR27" s="203">
        <v>7.0000000000000007E-2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384.72</v>
      </c>
      <c r="L28" s="203">
        <v>4.83</v>
      </c>
      <c r="M28" s="203">
        <v>61.34</v>
      </c>
      <c r="N28" s="203">
        <v>50.17</v>
      </c>
      <c r="O28" s="203">
        <v>35.43</v>
      </c>
      <c r="P28" s="203">
        <v>18.600000000000001</v>
      </c>
      <c r="Q28" s="203">
        <v>4.3499999999999996</v>
      </c>
      <c r="R28" s="203">
        <v>17.91</v>
      </c>
      <c r="S28" s="203">
        <v>11.15</v>
      </c>
      <c r="T28" s="203">
        <v>0</v>
      </c>
      <c r="U28" s="203">
        <v>50.06</v>
      </c>
      <c r="V28" s="203">
        <v>8.34</v>
      </c>
      <c r="W28" s="203">
        <v>14.23</v>
      </c>
      <c r="X28" s="203">
        <v>62.64</v>
      </c>
      <c r="Y28" s="203">
        <v>0</v>
      </c>
      <c r="Z28">
        <v>0</v>
      </c>
      <c r="AA28" s="203">
        <v>16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117.96</v>
      </c>
      <c r="AQ28" s="203">
        <v>38.1</v>
      </c>
      <c r="AR28" s="203">
        <v>0.64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409.29</v>
      </c>
      <c r="L29" s="203">
        <v>4.83</v>
      </c>
      <c r="M29" s="203">
        <v>61.34</v>
      </c>
      <c r="N29" s="203">
        <v>50.17</v>
      </c>
      <c r="O29" s="203">
        <v>35.43</v>
      </c>
      <c r="P29" s="203">
        <v>18.600000000000001</v>
      </c>
      <c r="Q29" s="203">
        <v>4.3499999999999996</v>
      </c>
      <c r="R29" s="203">
        <v>17.91</v>
      </c>
      <c r="S29" s="203">
        <v>11.15</v>
      </c>
      <c r="T29" s="203">
        <v>0</v>
      </c>
      <c r="U29" s="203">
        <v>50.06</v>
      </c>
      <c r="V29" s="203">
        <v>8.34</v>
      </c>
      <c r="W29" s="203">
        <v>14.23</v>
      </c>
      <c r="X29" s="203">
        <v>62.64</v>
      </c>
      <c r="Y29" s="203">
        <v>0</v>
      </c>
      <c r="Z29">
        <v>0</v>
      </c>
      <c r="AA29" s="203">
        <v>16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117.96</v>
      </c>
      <c r="AQ29" s="203">
        <v>38.1</v>
      </c>
      <c r="AR29" s="203">
        <v>1.4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467.81</v>
      </c>
      <c r="L30" s="203">
        <v>4.83</v>
      </c>
      <c r="M30" s="203">
        <v>61.34</v>
      </c>
      <c r="N30" s="203">
        <v>50.17</v>
      </c>
      <c r="O30" s="203">
        <v>35.43</v>
      </c>
      <c r="P30" s="203">
        <v>18.600000000000001</v>
      </c>
      <c r="Q30" s="203">
        <v>4.3499999999999996</v>
      </c>
      <c r="R30" s="203">
        <v>17.91</v>
      </c>
      <c r="S30" s="203">
        <v>11.15</v>
      </c>
      <c r="T30" s="203">
        <v>0</v>
      </c>
      <c r="U30" s="203">
        <v>50.06</v>
      </c>
      <c r="V30" s="203">
        <v>8.34</v>
      </c>
      <c r="W30" s="203">
        <v>14.23</v>
      </c>
      <c r="X30" s="203">
        <v>62.64</v>
      </c>
      <c r="Y30" s="203">
        <v>0</v>
      </c>
      <c r="Z30">
        <v>0</v>
      </c>
      <c r="AA30" s="203">
        <v>16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117.96</v>
      </c>
      <c r="AQ30" s="203">
        <v>38.1</v>
      </c>
      <c r="AR30" s="203">
        <v>4.0199999999999996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489.89</v>
      </c>
      <c r="L31" s="203">
        <v>4.83</v>
      </c>
      <c r="M31" s="203">
        <v>61.34</v>
      </c>
      <c r="N31" s="203">
        <v>50.17</v>
      </c>
      <c r="O31" s="203">
        <v>35.43</v>
      </c>
      <c r="P31" s="203">
        <v>18.600000000000001</v>
      </c>
      <c r="Q31" s="203">
        <v>4.3499999999999996</v>
      </c>
      <c r="R31" s="203">
        <v>17.91</v>
      </c>
      <c r="S31" s="203">
        <v>11.15</v>
      </c>
      <c r="T31" s="203">
        <v>0</v>
      </c>
      <c r="U31" s="203">
        <v>50.06</v>
      </c>
      <c r="V31" s="203">
        <v>8.34</v>
      </c>
      <c r="W31" s="203">
        <v>14.23</v>
      </c>
      <c r="X31" s="203">
        <v>62.64</v>
      </c>
      <c r="Y31" s="203">
        <v>0</v>
      </c>
      <c r="Z31">
        <v>0</v>
      </c>
      <c r="AA31" s="203">
        <v>16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117.96</v>
      </c>
      <c r="AQ31" s="203">
        <v>38.1</v>
      </c>
      <c r="AR31" s="203">
        <v>10.66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489.89</v>
      </c>
      <c r="L32" s="203">
        <v>4.83</v>
      </c>
      <c r="M32" s="203">
        <v>61.34</v>
      </c>
      <c r="N32" s="203">
        <v>50.17</v>
      </c>
      <c r="O32" s="203">
        <v>35.43</v>
      </c>
      <c r="P32" s="203">
        <v>18.600000000000001</v>
      </c>
      <c r="Q32" s="203">
        <v>4.3499999999999996</v>
      </c>
      <c r="R32" s="203">
        <v>17.91</v>
      </c>
      <c r="S32" s="203">
        <v>11.15</v>
      </c>
      <c r="T32" s="203">
        <v>0</v>
      </c>
      <c r="U32" s="203">
        <v>50.06</v>
      </c>
      <c r="V32" s="203">
        <v>8.34</v>
      </c>
      <c r="W32" s="203">
        <v>14.23</v>
      </c>
      <c r="X32" s="203">
        <v>62.64</v>
      </c>
      <c r="Y32" s="203">
        <v>0</v>
      </c>
      <c r="Z32">
        <v>0</v>
      </c>
      <c r="AA32" s="203">
        <v>16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117.96</v>
      </c>
      <c r="AQ32" s="203">
        <v>38.1</v>
      </c>
      <c r="AR32" s="203">
        <v>20.9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489.89</v>
      </c>
      <c r="L33" s="203">
        <v>4.83</v>
      </c>
      <c r="M33" s="203">
        <v>61.34</v>
      </c>
      <c r="N33" s="203">
        <v>50.17</v>
      </c>
      <c r="O33" s="203">
        <v>35.43</v>
      </c>
      <c r="P33" s="203">
        <v>19.559999999999999</v>
      </c>
      <c r="Q33" s="203">
        <v>4.3499999999999996</v>
      </c>
      <c r="R33" s="203">
        <v>17.91</v>
      </c>
      <c r="S33" s="203">
        <v>11.15</v>
      </c>
      <c r="T33" s="203">
        <v>0</v>
      </c>
      <c r="U33" s="203">
        <v>50.06</v>
      </c>
      <c r="V33" s="203">
        <v>8.34</v>
      </c>
      <c r="W33" s="203">
        <v>14.23</v>
      </c>
      <c r="X33" s="203">
        <v>62.64</v>
      </c>
      <c r="Y33" s="203">
        <v>0</v>
      </c>
      <c r="Z33">
        <v>0</v>
      </c>
      <c r="AA33" s="203">
        <v>16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117.96</v>
      </c>
      <c r="AQ33" s="203">
        <v>38.1</v>
      </c>
      <c r="AR33" s="203">
        <v>35.07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489.89</v>
      </c>
      <c r="L34" s="203">
        <v>4.83</v>
      </c>
      <c r="M34" s="203">
        <v>61.34</v>
      </c>
      <c r="N34" s="203">
        <v>50.17</v>
      </c>
      <c r="O34" s="203">
        <v>35.43</v>
      </c>
      <c r="P34" s="203">
        <v>19.79</v>
      </c>
      <c r="Q34" s="203">
        <v>4.3499999999999996</v>
      </c>
      <c r="R34" s="203">
        <v>17.91</v>
      </c>
      <c r="S34" s="203">
        <v>11.15</v>
      </c>
      <c r="T34" s="203">
        <v>0</v>
      </c>
      <c r="U34" s="203">
        <v>50.06</v>
      </c>
      <c r="V34" s="203">
        <v>8.34</v>
      </c>
      <c r="W34" s="203">
        <v>14.23</v>
      </c>
      <c r="X34" s="203">
        <v>62.64</v>
      </c>
      <c r="Y34" s="203">
        <v>0</v>
      </c>
      <c r="Z34">
        <v>0</v>
      </c>
      <c r="AA34" s="203">
        <v>16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117.96</v>
      </c>
      <c r="AQ34" s="203">
        <v>38.1</v>
      </c>
      <c r="AR34" s="203">
        <v>36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489.89</v>
      </c>
      <c r="L35" s="203">
        <v>4.83</v>
      </c>
      <c r="M35" s="203">
        <v>61.34</v>
      </c>
      <c r="N35" s="203">
        <v>50.17</v>
      </c>
      <c r="O35" s="203">
        <v>35.43</v>
      </c>
      <c r="P35" s="203">
        <v>19.79</v>
      </c>
      <c r="Q35" s="203">
        <v>4.3499999999999996</v>
      </c>
      <c r="R35" s="203">
        <v>17.91</v>
      </c>
      <c r="S35" s="203">
        <v>11.15</v>
      </c>
      <c r="T35" s="203">
        <v>0</v>
      </c>
      <c r="U35" s="203">
        <v>50.06</v>
      </c>
      <c r="V35" s="203">
        <v>8.34</v>
      </c>
      <c r="W35" s="203">
        <v>14.23</v>
      </c>
      <c r="X35" s="203">
        <v>62.64</v>
      </c>
      <c r="Y35" s="203">
        <v>0</v>
      </c>
      <c r="Z35">
        <v>0</v>
      </c>
      <c r="AA35" s="203">
        <v>16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117.96</v>
      </c>
      <c r="AQ35" s="203">
        <v>38.1</v>
      </c>
      <c r="AR35" s="203">
        <v>42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489.89</v>
      </c>
      <c r="L36" s="203">
        <v>4.83</v>
      </c>
      <c r="M36" s="203">
        <v>61.34</v>
      </c>
      <c r="N36" s="203">
        <v>50.17</v>
      </c>
      <c r="O36" s="203">
        <v>35.43</v>
      </c>
      <c r="P36" s="203">
        <v>19.79</v>
      </c>
      <c r="Q36" s="203">
        <v>4.3499999999999996</v>
      </c>
      <c r="R36" s="203">
        <v>17.91</v>
      </c>
      <c r="S36" s="203">
        <v>11.15</v>
      </c>
      <c r="T36" s="203">
        <v>0</v>
      </c>
      <c r="U36" s="203">
        <v>50.06</v>
      </c>
      <c r="V36" s="203">
        <v>8.34</v>
      </c>
      <c r="W36" s="203">
        <v>14.23</v>
      </c>
      <c r="X36" s="203">
        <v>62.64</v>
      </c>
      <c r="Y36" s="203">
        <v>0</v>
      </c>
      <c r="Z36">
        <v>0</v>
      </c>
      <c r="AA36" s="203">
        <v>16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117.96</v>
      </c>
      <c r="AQ36" s="203">
        <v>38.1</v>
      </c>
      <c r="AR36" s="203">
        <v>42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489.89</v>
      </c>
      <c r="L37" s="203">
        <v>4.83</v>
      </c>
      <c r="M37" s="203">
        <v>61.34</v>
      </c>
      <c r="N37" s="203">
        <v>50.17</v>
      </c>
      <c r="O37" s="203">
        <v>35.43</v>
      </c>
      <c r="P37" s="203">
        <v>19.79</v>
      </c>
      <c r="Q37" s="203">
        <v>4.3499999999999996</v>
      </c>
      <c r="R37" s="203">
        <v>17.91</v>
      </c>
      <c r="S37" s="203">
        <v>11.15</v>
      </c>
      <c r="T37" s="203">
        <v>0</v>
      </c>
      <c r="U37" s="203">
        <v>50.06</v>
      </c>
      <c r="V37" s="203">
        <v>8.34</v>
      </c>
      <c r="W37" s="203">
        <v>14.23</v>
      </c>
      <c r="X37" s="203">
        <v>62.64</v>
      </c>
      <c r="Y37" s="203">
        <v>0</v>
      </c>
      <c r="Z37">
        <v>0</v>
      </c>
      <c r="AA37" s="203">
        <v>16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117.96</v>
      </c>
      <c r="AQ37" s="203">
        <v>38.1</v>
      </c>
      <c r="AR37" s="203">
        <v>43.5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489.89</v>
      </c>
      <c r="L38" s="203">
        <v>4.83</v>
      </c>
      <c r="M38" s="203">
        <v>61.34</v>
      </c>
      <c r="N38" s="203">
        <v>50.17</v>
      </c>
      <c r="O38" s="203">
        <v>35.43</v>
      </c>
      <c r="P38" s="203">
        <v>19.79</v>
      </c>
      <c r="Q38" s="203">
        <v>4.3499999999999996</v>
      </c>
      <c r="R38" s="203">
        <v>17.91</v>
      </c>
      <c r="S38" s="203">
        <v>11.15</v>
      </c>
      <c r="T38" s="203">
        <v>0</v>
      </c>
      <c r="U38" s="203">
        <v>50.06</v>
      </c>
      <c r="V38" s="203">
        <v>8.34</v>
      </c>
      <c r="W38" s="203">
        <v>14.23</v>
      </c>
      <c r="X38" s="203">
        <v>62.64</v>
      </c>
      <c r="Y38" s="203">
        <v>0</v>
      </c>
      <c r="Z38">
        <v>0</v>
      </c>
      <c r="AA38" s="203">
        <v>16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117.96</v>
      </c>
      <c r="AQ38" s="203">
        <v>38.1</v>
      </c>
      <c r="AR38" s="203">
        <v>44.7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489.89</v>
      </c>
      <c r="L39" s="203">
        <v>4.83</v>
      </c>
      <c r="M39" s="203">
        <v>61.34</v>
      </c>
      <c r="N39" s="203">
        <v>50.17</v>
      </c>
      <c r="O39" s="203">
        <v>35.43</v>
      </c>
      <c r="P39" s="203">
        <v>19.79</v>
      </c>
      <c r="Q39" s="203">
        <v>4.3499999999999996</v>
      </c>
      <c r="R39" s="203">
        <v>17.91</v>
      </c>
      <c r="S39" s="203">
        <v>11.15</v>
      </c>
      <c r="T39" s="203">
        <v>0</v>
      </c>
      <c r="U39" s="203">
        <v>50.06</v>
      </c>
      <c r="V39" s="203">
        <v>8.34</v>
      </c>
      <c r="W39" s="203">
        <v>14.23</v>
      </c>
      <c r="X39" s="203">
        <v>62.64</v>
      </c>
      <c r="Y39" s="203">
        <v>0</v>
      </c>
      <c r="Z39">
        <v>0</v>
      </c>
      <c r="AA39" s="203">
        <v>16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117.96</v>
      </c>
      <c r="AQ39" s="203">
        <v>38.1</v>
      </c>
      <c r="AR39" s="203">
        <v>44.7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489.89</v>
      </c>
      <c r="L40" s="203">
        <v>4.83</v>
      </c>
      <c r="M40" s="203">
        <v>61.34</v>
      </c>
      <c r="N40" s="203">
        <v>50.17</v>
      </c>
      <c r="O40" s="203">
        <v>35.43</v>
      </c>
      <c r="P40" s="203">
        <v>19.79</v>
      </c>
      <c r="Q40" s="203">
        <v>4.3499999999999996</v>
      </c>
      <c r="R40" s="203">
        <v>17.91</v>
      </c>
      <c r="S40" s="203">
        <v>11.15</v>
      </c>
      <c r="T40" s="203">
        <v>0</v>
      </c>
      <c r="U40" s="203">
        <v>50.06</v>
      </c>
      <c r="V40" s="203">
        <v>8.34</v>
      </c>
      <c r="W40" s="203">
        <v>14.23</v>
      </c>
      <c r="X40" s="203">
        <v>62.64</v>
      </c>
      <c r="Y40" s="203">
        <v>0</v>
      </c>
      <c r="Z40">
        <v>0</v>
      </c>
      <c r="AA40" s="203">
        <v>16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117.96</v>
      </c>
      <c r="AQ40" s="203">
        <v>38.1</v>
      </c>
      <c r="AR40" s="203">
        <v>44.7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489.89</v>
      </c>
      <c r="L41" s="203">
        <v>4.83</v>
      </c>
      <c r="M41" s="203">
        <v>61.34</v>
      </c>
      <c r="N41" s="203">
        <v>50.17</v>
      </c>
      <c r="O41" s="203">
        <v>35.44</v>
      </c>
      <c r="P41" s="203">
        <v>19.79</v>
      </c>
      <c r="Q41" s="203">
        <v>4.3499999999999996</v>
      </c>
      <c r="R41" s="203">
        <v>17.91</v>
      </c>
      <c r="S41" s="203">
        <v>11.15</v>
      </c>
      <c r="T41" s="203">
        <v>0</v>
      </c>
      <c r="U41" s="203">
        <v>50.06</v>
      </c>
      <c r="V41" s="203">
        <v>8.34</v>
      </c>
      <c r="W41" s="203">
        <v>14.23</v>
      </c>
      <c r="X41" s="203">
        <v>62.64</v>
      </c>
      <c r="Y41" s="203">
        <v>0</v>
      </c>
      <c r="Z41">
        <v>0</v>
      </c>
      <c r="AA41" s="203">
        <v>16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117.96</v>
      </c>
      <c r="AQ41" s="203">
        <v>38.1</v>
      </c>
      <c r="AR41" s="203">
        <v>44.7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432.81</v>
      </c>
      <c r="L42" s="203">
        <v>4.83</v>
      </c>
      <c r="M42" s="203">
        <v>61.34</v>
      </c>
      <c r="N42" s="203">
        <v>50.17</v>
      </c>
      <c r="O42" s="203">
        <v>35.44</v>
      </c>
      <c r="P42" s="203">
        <v>19.79</v>
      </c>
      <c r="Q42" s="203">
        <v>4.3499999999999996</v>
      </c>
      <c r="R42" s="203">
        <v>17.91</v>
      </c>
      <c r="S42" s="203">
        <v>11.15</v>
      </c>
      <c r="T42" s="203">
        <v>0</v>
      </c>
      <c r="U42" s="203">
        <v>50.06</v>
      </c>
      <c r="V42" s="203">
        <v>8.34</v>
      </c>
      <c r="W42" s="203">
        <v>14.23</v>
      </c>
      <c r="X42" s="203">
        <v>62.64</v>
      </c>
      <c r="Y42" s="203">
        <v>0</v>
      </c>
      <c r="Z42">
        <v>0</v>
      </c>
      <c r="AA42" s="203">
        <v>16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117.96</v>
      </c>
      <c r="AQ42" s="203">
        <v>38.1</v>
      </c>
      <c r="AR42" s="203">
        <v>44.7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365.48</v>
      </c>
      <c r="L43" s="203">
        <v>4.83</v>
      </c>
      <c r="M43" s="203">
        <v>61.34</v>
      </c>
      <c r="N43" s="203">
        <v>50.17</v>
      </c>
      <c r="O43" s="203">
        <v>35.44</v>
      </c>
      <c r="P43" s="203">
        <v>19.79</v>
      </c>
      <c r="Q43" s="203">
        <v>4.3499999999999996</v>
      </c>
      <c r="R43" s="203">
        <v>17.91</v>
      </c>
      <c r="S43" s="203">
        <v>11.15</v>
      </c>
      <c r="T43" s="203">
        <v>0</v>
      </c>
      <c r="U43" s="203">
        <v>50.06</v>
      </c>
      <c r="V43" s="203">
        <v>8.34</v>
      </c>
      <c r="W43" s="203">
        <v>14.23</v>
      </c>
      <c r="X43" s="203">
        <v>62.64</v>
      </c>
      <c r="Y43" s="203">
        <v>0</v>
      </c>
      <c r="Z43">
        <v>0</v>
      </c>
      <c r="AA43" s="203">
        <v>16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117.96</v>
      </c>
      <c r="AQ43" s="203">
        <v>38.1</v>
      </c>
      <c r="AR43" s="203">
        <v>44.7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288.54000000000002</v>
      </c>
      <c r="L44" s="203">
        <v>4.83</v>
      </c>
      <c r="M44" s="203">
        <v>61.34</v>
      </c>
      <c r="N44" s="203">
        <v>50.17</v>
      </c>
      <c r="O44" s="203">
        <v>35.44</v>
      </c>
      <c r="P44" s="203">
        <v>19.79</v>
      </c>
      <c r="Q44" s="203">
        <v>4.3499999999999996</v>
      </c>
      <c r="R44" s="203">
        <v>17.91</v>
      </c>
      <c r="S44" s="203">
        <v>11.15</v>
      </c>
      <c r="T44" s="203">
        <v>0</v>
      </c>
      <c r="U44" s="203">
        <v>50.06</v>
      </c>
      <c r="V44" s="203">
        <v>8.34</v>
      </c>
      <c r="W44" s="203">
        <v>14.23</v>
      </c>
      <c r="X44" s="203">
        <v>62.64</v>
      </c>
      <c r="Y44" s="203">
        <v>0</v>
      </c>
      <c r="Z44">
        <v>0</v>
      </c>
      <c r="AA44" s="203">
        <v>16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101.92</v>
      </c>
      <c r="AQ44" s="203">
        <v>38.33</v>
      </c>
      <c r="AR44" s="203">
        <v>44.7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269.3</v>
      </c>
      <c r="L45" s="203">
        <v>2.69</v>
      </c>
      <c r="M45" s="203">
        <v>61.34</v>
      </c>
      <c r="N45" s="203">
        <v>50.17</v>
      </c>
      <c r="O45" s="203">
        <v>35.44</v>
      </c>
      <c r="P45" s="203">
        <v>19.79</v>
      </c>
      <c r="Q45" s="203">
        <v>3.06</v>
      </c>
      <c r="R45" s="203">
        <v>9.86</v>
      </c>
      <c r="S45" s="203">
        <v>6.25</v>
      </c>
      <c r="T45" s="203">
        <v>0</v>
      </c>
      <c r="U45" s="203">
        <v>50.06</v>
      </c>
      <c r="V45" s="203">
        <v>8.34</v>
      </c>
      <c r="W45" s="203">
        <v>14.23</v>
      </c>
      <c r="X45" s="203">
        <v>62.64</v>
      </c>
      <c r="Y45" s="203">
        <v>0</v>
      </c>
      <c r="Z45">
        <v>0</v>
      </c>
      <c r="AA45" s="203">
        <v>16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84.02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117.09</v>
      </c>
      <c r="AQ45" s="203">
        <v>38.1</v>
      </c>
      <c r="AR45" s="203">
        <v>44.7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269.3</v>
      </c>
      <c r="L46" s="203">
        <v>2.69</v>
      </c>
      <c r="M46" s="203">
        <v>61.34</v>
      </c>
      <c r="N46" s="203">
        <v>50.17</v>
      </c>
      <c r="O46" s="203">
        <v>35.44</v>
      </c>
      <c r="P46" s="203">
        <v>19.79</v>
      </c>
      <c r="Q46" s="203">
        <v>2.4</v>
      </c>
      <c r="R46" s="203">
        <v>9.86</v>
      </c>
      <c r="S46" s="203">
        <v>6.25</v>
      </c>
      <c r="T46" s="203">
        <v>0</v>
      </c>
      <c r="U46" s="203">
        <v>50.06</v>
      </c>
      <c r="V46" s="203">
        <v>8.34</v>
      </c>
      <c r="W46" s="203">
        <v>14.23</v>
      </c>
      <c r="X46" s="203">
        <v>62.64</v>
      </c>
      <c r="Y46" s="203">
        <v>0</v>
      </c>
      <c r="Z46">
        <v>0</v>
      </c>
      <c r="AA46" s="203">
        <v>16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84.02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117.09</v>
      </c>
      <c r="AQ46" s="203">
        <v>38.1</v>
      </c>
      <c r="AR46" s="203">
        <v>44.7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269.3</v>
      </c>
      <c r="L47" s="203">
        <v>2.69</v>
      </c>
      <c r="M47" s="203">
        <v>61.34</v>
      </c>
      <c r="N47" s="203">
        <v>50.17</v>
      </c>
      <c r="O47" s="203">
        <v>35.44</v>
      </c>
      <c r="P47" s="203">
        <v>19.79</v>
      </c>
      <c r="Q47" s="203">
        <v>2.4</v>
      </c>
      <c r="R47" s="203">
        <v>9.86</v>
      </c>
      <c r="S47" s="203">
        <v>6.25</v>
      </c>
      <c r="T47" s="203">
        <v>0</v>
      </c>
      <c r="U47" s="203">
        <v>50.06</v>
      </c>
      <c r="V47" s="203">
        <v>8.34</v>
      </c>
      <c r="W47" s="203">
        <v>14.23</v>
      </c>
      <c r="X47" s="203">
        <v>62.64</v>
      </c>
      <c r="Y47" s="203">
        <v>0</v>
      </c>
      <c r="Z47">
        <v>0</v>
      </c>
      <c r="AA47" s="203">
        <v>16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84.02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117.09</v>
      </c>
      <c r="AQ47" s="203">
        <v>38.1</v>
      </c>
      <c r="AR47" s="203">
        <v>44.7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269.3</v>
      </c>
      <c r="L48" s="203">
        <v>2.69</v>
      </c>
      <c r="M48" s="203">
        <v>61.34</v>
      </c>
      <c r="N48" s="203">
        <v>50.17</v>
      </c>
      <c r="O48" s="203">
        <v>35.44</v>
      </c>
      <c r="P48" s="203">
        <v>19.79</v>
      </c>
      <c r="Q48" s="203">
        <v>2.4</v>
      </c>
      <c r="R48" s="203">
        <v>9.86</v>
      </c>
      <c r="S48" s="203">
        <v>6.25</v>
      </c>
      <c r="T48" s="203">
        <v>0</v>
      </c>
      <c r="U48" s="203">
        <v>50.06</v>
      </c>
      <c r="V48" s="203">
        <v>8.34</v>
      </c>
      <c r="W48" s="203">
        <v>14.23</v>
      </c>
      <c r="X48" s="203">
        <v>62.64</v>
      </c>
      <c r="Y48" s="203">
        <v>0</v>
      </c>
      <c r="Z48">
        <v>0</v>
      </c>
      <c r="AA48" s="203">
        <v>16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84.02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117.09</v>
      </c>
      <c r="AQ48" s="203">
        <v>38.1</v>
      </c>
      <c r="AR48" s="203">
        <v>44.7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269.3</v>
      </c>
      <c r="L49" s="203">
        <v>2.77</v>
      </c>
      <c r="M49" s="203">
        <v>61.34</v>
      </c>
      <c r="N49" s="203">
        <v>50.17</v>
      </c>
      <c r="O49" s="203">
        <v>35.44</v>
      </c>
      <c r="P49" s="203">
        <v>19.79</v>
      </c>
      <c r="Q49" s="203">
        <v>2.4</v>
      </c>
      <c r="R49" s="203">
        <v>9.86</v>
      </c>
      <c r="S49" s="203">
        <v>6.6</v>
      </c>
      <c r="T49" s="203">
        <v>0</v>
      </c>
      <c r="U49" s="203">
        <v>50.06</v>
      </c>
      <c r="V49" s="203">
        <v>8.34</v>
      </c>
      <c r="W49" s="203">
        <v>14.23</v>
      </c>
      <c r="X49" s="203">
        <v>62.64</v>
      </c>
      <c r="Y49" s="203">
        <v>0</v>
      </c>
      <c r="Z49">
        <v>0</v>
      </c>
      <c r="AA49" s="203">
        <v>16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84.02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117.09</v>
      </c>
      <c r="AQ49" s="203">
        <v>38.11</v>
      </c>
      <c r="AR49" s="203">
        <v>44.7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269.3</v>
      </c>
      <c r="L50" s="203">
        <v>2.77</v>
      </c>
      <c r="M50" s="203">
        <v>61.34</v>
      </c>
      <c r="N50" s="203">
        <v>50.17</v>
      </c>
      <c r="O50" s="203">
        <v>35.44</v>
      </c>
      <c r="P50" s="203">
        <v>19.79</v>
      </c>
      <c r="Q50" s="203">
        <v>2.4</v>
      </c>
      <c r="R50" s="203">
        <v>9.86</v>
      </c>
      <c r="S50" s="203">
        <v>6.25</v>
      </c>
      <c r="T50" s="203">
        <v>0</v>
      </c>
      <c r="U50" s="203">
        <v>50.06</v>
      </c>
      <c r="V50" s="203">
        <v>8.34</v>
      </c>
      <c r="W50" s="203">
        <v>14.23</v>
      </c>
      <c r="X50" s="203">
        <v>62.64</v>
      </c>
      <c r="Y50" s="203">
        <v>0</v>
      </c>
      <c r="Z50">
        <v>0</v>
      </c>
      <c r="AA50" s="203">
        <v>16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84.02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117.09</v>
      </c>
      <c r="AQ50" s="203">
        <v>38.11</v>
      </c>
      <c r="AR50" s="203">
        <v>44.7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269.3</v>
      </c>
      <c r="L51" s="203">
        <v>2.77</v>
      </c>
      <c r="M51" s="203">
        <v>63.77</v>
      </c>
      <c r="N51" s="203">
        <v>52.16</v>
      </c>
      <c r="O51" s="203">
        <v>35.44</v>
      </c>
      <c r="P51" s="203">
        <v>19.79</v>
      </c>
      <c r="Q51" s="203">
        <v>2.5299999999999998</v>
      </c>
      <c r="R51" s="203">
        <v>9.92</v>
      </c>
      <c r="S51" s="203">
        <v>6.25</v>
      </c>
      <c r="T51" s="203">
        <v>0</v>
      </c>
      <c r="U51" s="203">
        <v>50.06</v>
      </c>
      <c r="V51" s="203">
        <v>4.62</v>
      </c>
      <c r="W51" s="203">
        <v>14.23</v>
      </c>
      <c r="X51" s="203">
        <v>62.64</v>
      </c>
      <c r="Y51" s="203">
        <v>0</v>
      </c>
      <c r="Z51">
        <v>0</v>
      </c>
      <c r="AA51" s="203">
        <v>16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116.38</v>
      </c>
      <c r="AQ51" s="203">
        <v>26.12</v>
      </c>
      <c r="AR51" s="203">
        <v>44.7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269.3</v>
      </c>
      <c r="L52" s="203">
        <v>2.77</v>
      </c>
      <c r="M52" s="203">
        <v>61.33</v>
      </c>
      <c r="N52" s="203">
        <v>50.17</v>
      </c>
      <c r="O52" s="203">
        <v>35.44</v>
      </c>
      <c r="P52" s="203">
        <v>19.79</v>
      </c>
      <c r="Q52" s="203">
        <v>2.5299999999999998</v>
      </c>
      <c r="R52" s="203">
        <v>9.92</v>
      </c>
      <c r="S52" s="203">
        <v>6.25</v>
      </c>
      <c r="T52" s="203">
        <v>0</v>
      </c>
      <c r="U52" s="203">
        <v>50.06</v>
      </c>
      <c r="V52" s="203">
        <v>4.62</v>
      </c>
      <c r="W52" s="203">
        <v>14.23</v>
      </c>
      <c r="X52" s="203">
        <v>62.64</v>
      </c>
      <c r="Y52" s="203">
        <v>0</v>
      </c>
      <c r="Z52">
        <v>0</v>
      </c>
      <c r="AA52" s="203">
        <v>16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84.02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86.56</v>
      </c>
      <c r="AQ52" s="203">
        <v>26.12</v>
      </c>
      <c r="AR52" s="203">
        <v>44.7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269.3</v>
      </c>
      <c r="L53" s="203">
        <v>2.77</v>
      </c>
      <c r="M53" s="203">
        <v>61.33</v>
      </c>
      <c r="N53" s="203">
        <v>50.17</v>
      </c>
      <c r="O53" s="203">
        <v>35.44</v>
      </c>
      <c r="P53" s="203">
        <v>19.79</v>
      </c>
      <c r="Q53" s="203">
        <v>2.5299999999999998</v>
      </c>
      <c r="R53" s="203">
        <v>9.92</v>
      </c>
      <c r="S53" s="203">
        <v>6.25</v>
      </c>
      <c r="T53" s="203">
        <v>0</v>
      </c>
      <c r="U53" s="203">
        <v>50.06</v>
      </c>
      <c r="V53" s="203">
        <v>4.62</v>
      </c>
      <c r="W53" s="203">
        <v>7.89</v>
      </c>
      <c r="X53" s="203">
        <v>62.64</v>
      </c>
      <c r="Y53" s="203">
        <v>0</v>
      </c>
      <c r="Z53">
        <v>0</v>
      </c>
      <c r="AA53" s="203">
        <v>16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57.71</v>
      </c>
      <c r="AQ53" s="203">
        <v>26.12</v>
      </c>
      <c r="AR53" s="203">
        <v>44.7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269.3</v>
      </c>
      <c r="L54" s="203">
        <v>2.77</v>
      </c>
      <c r="M54" s="203">
        <v>61.33</v>
      </c>
      <c r="N54" s="203">
        <v>50.17</v>
      </c>
      <c r="O54" s="203">
        <v>35.44</v>
      </c>
      <c r="P54" s="203">
        <v>19.79</v>
      </c>
      <c r="Q54" s="203">
        <v>2.5299999999999998</v>
      </c>
      <c r="R54" s="203">
        <v>9.92</v>
      </c>
      <c r="S54" s="203">
        <v>6.25</v>
      </c>
      <c r="T54" s="203">
        <v>0</v>
      </c>
      <c r="U54" s="203">
        <v>50.06</v>
      </c>
      <c r="V54" s="203">
        <v>4.62</v>
      </c>
      <c r="W54" s="203">
        <v>7.89</v>
      </c>
      <c r="X54" s="203">
        <v>62.64</v>
      </c>
      <c r="Y54" s="203">
        <v>0</v>
      </c>
      <c r="Z54">
        <v>0</v>
      </c>
      <c r="AA54" s="203">
        <v>16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57.71</v>
      </c>
      <c r="AQ54" s="203">
        <v>26.12</v>
      </c>
      <c r="AR54" s="203">
        <v>44.7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269.3</v>
      </c>
      <c r="L55" s="203">
        <v>2.71</v>
      </c>
      <c r="M55" s="203">
        <v>61.33</v>
      </c>
      <c r="N55" s="203">
        <v>50.17</v>
      </c>
      <c r="O55" s="203">
        <v>35.44</v>
      </c>
      <c r="P55" s="203">
        <v>19.79</v>
      </c>
      <c r="Q55" s="203">
        <v>2.5299999999999998</v>
      </c>
      <c r="R55" s="203">
        <v>9.92</v>
      </c>
      <c r="S55" s="203">
        <v>6.25</v>
      </c>
      <c r="T55" s="203">
        <v>0</v>
      </c>
      <c r="U55" s="203">
        <v>50.06</v>
      </c>
      <c r="V55" s="203">
        <v>4.68</v>
      </c>
      <c r="W55" s="203">
        <v>7.89</v>
      </c>
      <c r="X55" s="203">
        <v>41.06</v>
      </c>
      <c r="Y55" s="203">
        <v>0</v>
      </c>
      <c r="Z55">
        <v>0</v>
      </c>
      <c r="AA55" s="203">
        <v>16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57.71</v>
      </c>
      <c r="AQ55" s="203">
        <v>26.12</v>
      </c>
      <c r="AR55" s="203">
        <v>44.7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269.3</v>
      </c>
      <c r="L56" s="203">
        <v>2.71</v>
      </c>
      <c r="M56" s="203">
        <v>61.33</v>
      </c>
      <c r="N56" s="203">
        <v>50.17</v>
      </c>
      <c r="O56" s="203">
        <v>35.44</v>
      </c>
      <c r="P56" s="203">
        <v>19.79</v>
      </c>
      <c r="Q56" s="203">
        <v>2.5299999999999998</v>
      </c>
      <c r="R56" s="203">
        <v>9.92</v>
      </c>
      <c r="S56" s="203">
        <v>6.25</v>
      </c>
      <c r="T56" s="203">
        <v>0</v>
      </c>
      <c r="U56" s="203">
        <v>50.06</v>
      </c>
      <c r="V56" s="203">
        <v>4.68</v>
      </c>
      <c r="W56" s="203">
        <v>8</v>
      </c>
      <c r="X56" s="203">
        <v>35.75</v>
      </c>
      <c r="Y56" s="203">
        <v>0</v>
      </c>
      <c r="Z56">
        <v>0</v>
      </c>
      <c r="AA56" s="203">
        <v>16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57.71</v>
      </c>
      <c r="AQ56" s="203">
        <v>26.12</v>
      </c>
      <c r="AR56" s="203">
        <v>44.7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269.3</v>
      </c>
      <c r="L57" s="203">
        <v>2.71</v>
      </c>
      <c r="M57" s="203">
        <v>34.619999999999997</v>
      </c>
      <c r="N57" s="203">
        <v>27.89</v>
      </c>
      <c r="O57" s="203">
        <v>19.72</v>
      </c>
      <c r="P57" s="203">
        <v>11.5</v>
      </c>
      <c r="Q57" s="203">
        <v>2.5299999999999998</v>
      </c>
      <c r="R57" s="203">
        <v>9.92</v>
      </c>
      <c r="S57" s="203">
        <v>6.25</v>
      </c>
      <c r="T57" s="203">
        <v>0</v>
      </c>
      <c r="U57" s="203">
        <v>50.06</v>
      </c>
      <c r="V57" s="203">
        <v>4.68</v>
      </c>
      <c r="W57" s="203">
        <v>8</v>
      </c>
      <c r="X57" s="203">
        <v>35.75</v>
      </c>
      <c r="Y57" s="203">
        <v>0</v>
      </c>
      <c r="Z57">
        <v>0</v>
      </c>
      <c r="AA57" s="203">
        <v>16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57.71</v>
      </c>
      <c r="AQ57" s="203">
        <v>26.12</v>
      </c>
      <c r="AR57" s="203">
        <v>44.7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269.3</v>
      </c>
      <c r="L58" s="203">
        <v>2.71</v>
      </c>
      <c r="M58" s="203">
        <v>34.619999999999997</v>
      </c>
      <c r="N58" s="203">
        <v>27.89</v>
      </c>
      <c r="O58" s="203">
        <v>19.72</v>
      </c>
      <c r="P58" s="203">
        <v>11.5</v>
      </c>
      <c r="Q58" s="203">
        <v>2.5299999999999998</v>
      </c>
      <c r="R58" s="203">
        <v>9.92</v>
      </c>
      <c r="S58" s="203">
        <v>6.25</v>
      </c>
      <c r="T58" s="203">
        <v>0</v>
      </c>
      <c r="U58" s="203">
        <v>50.06</v>
      </c>
      <c r="V58" s="203">
        <v>4.68</v>
      </c>
      <c r="W58" s="203">
        <v>8</v>
      </c>
      <c r="X58" s="203">
        <v>35.75</v>
      </c>
      <c r="Y58" s="203">
        <v>0</v>
      </c>
      <c r="Z58">
        <v>0</v>
      </c>
      <c r="AA58" s="203">
        <v>16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57.71</v>
      </c>
      <c r="AQ58" s="203">
        <v>26.12</v>
      </c>
      <c r="AR58" s="203">
        <v>44.7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231.98</v>
      </c>
      <c r="L59" s="203">
        <v>2.71</v>
      </c>
      <c r="M59" s="203">
        <v>34.619999999999997</v>
      </c>
      <c r="N59" s="203">
        <v>27.89</v>
      </c>
      <c r="O59" s="203">
        <v>19.72</v>
      </c>
      <c r="P59" s="203">
        <v>11.06</v>
      </c>
      <c r="Q59" s="203">
        <v>2.5299999999999998</v>
      </c>
      <c r="R59" s="203">
        <v>9.92</v>
      </c>
      <c r="S59" s="203">
        <v>6.25</v>
      </c>
      <c r="T59" s="203">
        <v>0</v>
      </c>
      <c r="U59" s="203">
        <v>50.06</v>
      </c>
      <c r="V59" s="203">
        <v>4.68</v>
      </c>
      <c r="W59" s="203">
        <v>8</v>
      </c>
      <c r="X59" s="203">
        <v>35.75</v>
      </c>
      <c r="Y59" s="203">
        <v>0</v>
      </c>
      <c r="Z59">
        <v>0</v>
      </c>
      <c r="AA59" s="203">
        <v>16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57.71</v>
      </c>
      <c r="AQ59" s="203">
        <v>26.12</v>
      </c>
      <c r="AR59" s="203">
        <v>44.7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192.36</v>
      </c>
      <c r="L60" s="203">
        <v>2.71</v>
      </c>
      <c r="M60" s="203">
        <v>34.619999999999997</v>
      </c>
      <c r="N60" s="203">
        <v>27.89</v>
      </c>
      <c r="O60" s="203">
        <v>19.72</v>
      </c>
      <c r="P60" s="203">
        <v>11.06</v>
      </c>
      <c r="Q60" s="203">
        <v>2.5299999999999998</v>
      </c>
      <c r="R60" s="203">
        <v>9.92</v>
      </c>
      <c r="S60" s="203">
        <v>6.25</v>
      </c>
      <c r="T60" s="203">
        <v>0</v>
      </c>
      <c r="U60" s="203">
        <v>50.06</v>
      </c>
      <c r="V60" s="203">
        <v>4.68</v>
      </c>
      <c r="W60" s="203">
        <v>8</v>
      </c>
      <c r="X60" s="203">
        <v>35.75</v>
      </c>
      <c r="Y60" s="203">
        <v>0</v>
      </c>
      <c r="Z60">
        <v>0</v>
      </c>
      <c r="AA60" s="203">
        <v>16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57.71</v>
      </c>
      <c r="AQ60" s="203">
        <v>26.12</v>
      </c>
      <c r="AR60" s="203">
        <v>44.7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192.36</v>
      </c>
      <c r="L61" s="203">
        <v>2.71</v>
      </c>
      <c r="M61" s="203">
        <v>34.619999999999997</v>
      </c>
      <c r="N61" s="203">
        <v>27.89</v>
      </c>
      <c r="O61" s="203">
        <v>19.72</v>
      </c>
      <c r="P61" s="203">
        <v>11.06</v>
      </c>
      <c r="Q61" s="203">
        <v>2.5299999999999998</v>
      </c>
      <c r="R61" s="203">
        <v>9.92</v>
      </c>
      <c r="S61" s="203">
        <v>6.25</v>
      </c>
      <c r="T61" s="203">
        <v>0</v>
      </c>
      <c r="U61" s="203">
        <v>50.06</v>
      </c>
      <c r="V61" s="203">
        <v>4.68</v>
      </c>
      <c r="W61" s="203">
        <v>8</v>
      </c>
      <c r="X61" s="203">
        <v>35.75</v>
      </c>
      <c r="Y61" s="203">
        <v>0</v>
      </c>
      <c r="Z61">
        <v>0</v>
      </c>
      <c r="AA61" s="203">
        <v>16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57.71</v>
      </c>
      <c r="AQ61" s="203">
        <v>26.12</v>
      </c>
      <c r="AR61" s="203">
        <v>44.7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229.9</v>
      </c>
      <c r="L62" s="203">
        <v>2.71</v>
      </c>
      <c r="M62" s="203">
        <v>34.619999999999997</v>
      </c>
      <c r="N62" s="203">
        <v>27.89</v>
      </c>
      <c r="O62" s="203">
        <v>19.72</v>
      </c>
      <c r="P62" s="203">
        <v>11.06</v>
      </c>
      <c r="Q62" s="203">
        <v>2.5299999999999998</v>
      </c>
      <c r="R62" s="203">
        <v>9.92</v>
      </c>
      <c r="S62" s="203">
        <v>6.25</v>
      </c>
      <c r="T62" s="203">
        <v>0</v>
      </c>
      <c r="U62" s="203">
        <v>52.06</v>
      </c>
      <c r="V62" s="203">
        <v>4.68</v>
      </c>
      <c r="W62" s="203">
        <v>8</v>
      </c>
      <c r="X62" s="203">
        <v>35.75</v>
      </c>
      <c r="Y62" s="203">
        <v>0</v>
      </c>
      <c r="Z62">
        <v>0</v>
      </c>
      <c r="AA62" s="203">
        <v>16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57.71</v>
      </c>
      <c r="AQ62" s="203">
        <v>26.12</v>
      </c>
      <c r="AR62" s="203">
        <v>44.7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269.3</v>
      </c>
      <c r="L63" s="203">
        <v>2.71</v>
      </c>
      <c r="M63" s="203">
        <v>34.619999999999997</v>
      </c>
      <c r="N63" s="203">
        <v>27.89</v>
      </c>
      <c r="O63" s="203">
        <v>19.72</v>
      </c>
      <c r="P63" s="203">
        <v>11.06</v>
      </c>
      <c r="Q63" s="203">
        <v>2.5299999999999998</v>
      </c>
      <c r="R63" s="203">
        <v>9.92</v>
      </c>
      <c r="S63" s="203">
        <v>6.25</v>
      </c>
      <c r="T63" s="203">
        <v>0</v>
      </c>
      <c r="U63" s="203">
        <v>55.4</v>
      </c>
      <c r="V63" s="203">
        <v>4.68</v>
      </c>
      <c r="W63" s="203">
        <v>8</v>
      </c>
      <c r="X63" s="203">
        <v>35.75</v>
      </c>
      <c r="Y63" s="203">
        <v>0</v>
      </c>
      <c r="Z63">
        <v>0</v>
      </c>
      <c r="AA63" s="203">
        <v>16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57.71</v>
      </c>
      <c r="AQ63" s="203">
        <v>26.12</v>
      </c>
      <c r="AR63" s="203">
        <v>46.2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269.3</v>
      </c>
      <c r="L64" s="203">
        <v>2.71</v>
      </c>
      <c r="M64" s="203">
        <v>34.619999999999997</v>
      </c>
      <c r="N64" s="203">
        <v>27.89</v>
      </c>
      <c r="O64" s="203">
        <v>19.72</v>
      </c>
      <c r="P64" s="203">
        <v>11.06</v>
      </c>
      <c r="Q64" s="203">
        <v>2.5299999999999998</v>
      </c>
      <c r="R64" s="203">
        <v>9.92</v>
      </c>
      <c r="S64" s="203">
        <v>6.25</v>
      </c>
      <c r="T64" s="203">
        <v>0</v>
      </c>
      <c r="U64" s="203">
        <v>56.57</v>
      </c>
      <c r="V64" s="203">
        <v>4.68</v>
      </c>
      <c r="W64" s="203">
        <v>8</v>
      </c>
      <c r="X64" s="203">
        <v>35.75</v>
      </c>
      <c r="Y64" s="203">
        <v>0</v>
      </c>
      <c r="Z64">
        <v>0</v>
      </c>
      <c r="AA64" s="203">
        <v>16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57.71</v>
      </c>
      <c r="AQ64" s="203">
        <v>26.12</v>
      </c>
      <c r="AR64" s="203">
        <v>46.2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269.3</v>
      </c>
      <c r="L65" s="203">
        <v>2.71</v>
      </c>
      <c r="M65" s="203">
        <v>34.619999999999997</v>
      </c>
      <c r="N65" s="203">
        <v>27.89</v>
      </c>
      <c r="O65" s="203">
        <v>19.72</v>
      </c>
      <c r="P65" s="203">
        <v>11.06</v>
      </c>
      <c r="Q65" s="203">
        <v>2.5299999999999998</v>
      </c>
      <c r="R65" s="203">
        <v>9.92</v>
      </c>
      <c r="S65" s="203">
        <v>6.25</v>
      </c>
      <c r="T65" s="203">
        <v>0</v>
      </c>
      <c r="U65" s="203">
        <v>57.73</v>
      </c>
      <c r="V65" s="203">
        <v>4.68</v>
      </c>
      <c r="W65" s="203">
        <v>8</v>
      </c>
      <c r="X65" s="203">
        <v>35.75</v>
      </c>
      <c r="Y65" s="203">
        <v>0</v>
      </c>
      <c r="Z65">
        <v>0</v>
      </c>
      <c r="AA65" s="203">
        <v>16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57.71</v>
      </c>
      <c r="AQ65" s="203">
        <v>26.12</v>
      </c>
      <c r="AR65" s="203">
        <v>46.07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269.3</v>
      </c>
      <c r="L66" s="203">
        <v>2.71</v>
      </c>
      <c r="M66" s="203">
        <v>34.619999999999997</v>
      </c>
      <c r="N66" s="203">
        <v>27.89</v>
      </c>
      <c r="O66" s="203">
        <v>19.72</v>
      </c>
      <c r="P66" s="203">
        <v>11.06</v>
      </c>
      <c r="Q66" s="203">
        <v>2.5299999999999998</v>
      </c>
      <c r="R66" s="203">
        <v>9.92</v>
      </c>
      <c r="S66" s="203">
        <v>6.25</v>
      </c>
      <c r="T66" s="203">
        <v>0</v>
      </c>
      <c r="U66" s="203">
        <v>58.9</v>
      </c>
      <c r="V66" s="203">
        <v>4.68</v>
      </c>
      <c r="W66" s="203">
        <v>8</v>
      </c>
      <c r="X66" s="203">
        <v>35.75</v>
      </c>
      <c r="Y66" s="203">
        <v>0</v>
      </c>
      <c r="Z66">
        <v>0</v>
      </c>
      <c r="AA66" s="203">
        <v>16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57.71</v>
      </c>
      <c r="AQ66" s="203">
        <v>26.12</v>
      </c>
      <c r="AR66" s="203">
        <v>40.92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269.3</v>
      </c>
      <c r="L67" s="203">
        <v>2.71</v>
      </c>
      <c r="M67" s="203">
        <v>58.47</v>
      </c>
      <c r="N67" s="203">
        <v>50.04</v>
      </c>
      <c r="O67" s="203">
        <v>35.44</v>
      </c>
      <c r="P67" s="203">
        <v>18.600000000000001</v>
      </c>
      <c r="Q67" s="203">
        <v>2.5299999999999998</v>
      </c>
      <c r="R67" s="203">
        <v>9.92</v>
      </c>
      <c r="S67" s="203">
        <v>6.25</v>
      </c>
      <c r="T67" s="203">
        <v>0</v>
      </c>
      <c r="U67" s="203">
        <v>60.07</v>
      </c>
      <c r="V67" s="203">
        <v>4.68</v>
      </c>
      <c r="W67" s="203">
        <v>8</v>
      </c>
      <c r="X67" s="203">
        <v>35.75</v>
      </c>
      <c r="Y67" s="203">
        <v>0</v>
      </c>
      <c r="Z67">
        <v>0</v>
      </c>
      <c r="AA67" s="203">
        <v>16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57.71</v>
      </c>
      <c r="AQ67" s="203">
        <v>26.12</v>
      </c>
      <c r="AR67" s="203">
        <v>37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269.3</v>
      </c>
      <c r="L68" s="203">
        <v>2.71</v>
      </c>
      <c r="M68" s="203">
        <v>61.33</v>
      </c>
      <c r="N68" s="203">
        <v>50.17</v>
      </c>
      <c r="O68" s="203">
        <v>35.44</v>
      </c>
      <c r="P68" s="203">
        <v>18.600000000000001</v>
      </c>
      <c r="Q68" s="203">
        <v>2.5299999999999998</v>
      </c>
      <c r="R68" s="203">
        <v>9.92</v>
      </c>
      <c r="S68" s="203">
        <v>6.25</v>
      </c>
      <c r="T68" s="203">
        <v>0</v>
      </c>
      <c r="U68" s="203">
        <v>60.9</v>
      </c>
      <c r="V68" s="203">
        <v>4.63</v>
      </c>
      <c r="W68" s="203">
        <v>8</v>
      </c>
      <c r="X68" s="203">
        <v>35.75</v>
      </c>
      <c r="Y68" s="203">
        <v>0</v>
      </c>
      <c r="Z68">
        <v>0</v>
      </c>
      <c r="AA68" s="203">
        <v>16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57.71</v>
      </c>
      <c r="AQ68" s="203">
        <v>26.12</v>
      </c>
      <c r="AR68" s="203">
        <v>34.07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269.3</v>
      </c>
      <c r="L69" s="203">
        <v>2.71</v>
      </c>
      <c r="M69" s="203">
        <v>61.34</v>
      </c>
      <c r="N69" s="203">
        <v>50.17</v>
      </c>
      <c r="O69" s="203">
        <v>35.44</v>
      </c>
      <c r="P69" s="203">
        <v>18.600000000000001</v>
      </c>
      <c r="Q69" s="203">
        <v>2.72</v>
      </c>
      <c r="R69" s="203">
        <v>8.9499999999999993</v>
      </c>
      <c r="S69" s="203">
        <v>5.96</v>
      </c>
      <c r="T69" s="203">
        <v>0</v>
      </c>
      <c r="U69" s="203">
        <v>60.9</v>
      </c>
      <c r="V69" s="203">
        <v>8.34</v>
      </c>
      <c r="W69" s="203">
        <v>14.23</v>
      </c>
      <c r="X69" s="203">
        <v>54.67</v>
      </c>
      <c r="Y69" s="203">
        <v>0</v>
      </c>
      <c r="Z69">
        <v>0</v>
      </c>
      <c r="AA69" s="203">
        <v>16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94.92</v>
      </c>
      <c r="AQ69" s="203">
        <v>20.149999999999999</v>
      </c>
      <c r="AR69" s="203">
        <v>32.15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269.3</v>
      </c>
      <c r="L70" s="203">
        <v>2.71</v>
      </c>
      <c r="M70" s="203">
        <v>55.87</v>
      </c>
      <c r="N70" s="203">
        <v>50.17</v>
      </c>
      <c r="O70" s="203">
        <v>35.44</v>
      </c>
      <c r="P70" s="203">
        <v>18.600000000000001</v>
      </c>
      <c r="Q70" s="203">
        <v>2.72</v>
      </c>
      <c r="R70" s="203">
        <v>9.85</v>
      </c>
      <c r="S70" s="203">
        <v>6.25</v>
      </c>
      <c r="T70" s="203">
        <v>0</v>
      </c>
      <c r="U70" s="203">
        <v>60.9</v>
      </c>
      <c r="V70" s="203">
        <v>8.34</v>
      </c>
      <c r="W70" s="203">
        <v>14.23</v>
      </c>
      <c r="X70" s="203">
        <v>62.64</v>
      </c>
      <c r="Y70" s="203">
        <v>0</v>
      </c>
      <c r="Z70">
        <v>0</v>
      </c>
      <c r="AA70" s="203">
        <v>16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116.38</v>
      </c>
      <c r="AQ70" s="203">
        <v>20.149999999999999</v>
      </c>
      <c r="AR70" s="203">
        <v>31.67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269.3</v>
      </c>
      <c r="L71" s="203">
        <v>6.03</v>
      </c>
      <c r="M71" s="203">
        <v>58.54</v>
      </c>
      <c r="N71" s="203">
        <v>50.17</v>
      </c>
      <c r="O71" s="203">
        <v>35.44</v>
      </c>
      <c r="P71" s="203">
        <v>18.600000000000001</v>
      </c>
      <c r="Q71" s="203">
        <v>2.77</v>
      </c>
      <c r="R71" s="203">
        <v>17.91</v>
      </c>
      <c r="S71" s="203">
        <v>11.15</v>
      </c>
      <c r="T71" s="203">
        <v>0</v>
      </c>
      <c r="U71" s="203">
        <v>60.9</v>
      </c>
      <c r="V71" s="203">
        <v>8.23</v>
      </c>
      <c r="W71" s="203">
        <v>14.23</v>
      </c>
      <c r="X71" s="203">
        <v>62.64</v>
      </c>
      <c r="Y71" s="203">
        <v>0</v>
      </c>
      <c r="Z71">
        <v>0</v>
      </c>
      <c r="AA71" s="203">
        <v>16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116.38</v>
      </c>
      <c r="AQ71" s="203">
        <v>38.1</v>
      </c>
      <c r="AR71" s="203">
        <v>20.78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336.63</v>
      </c>
      <c r="L72" s="203">
        <v>5.72</v>
      </c>
      <c r="M72" s="203">
        <v>61.34</v>
      </c>
      <c r="N72" s="203">
        <v>50.17</v>
      </c>
      <c r="O72" s="203">
        <v>35.44</v>
      </c>
      <c r="P72" s="203">
        <v>18.600000000000001</v>
      </c>
      <c r="Q72" s="203">
        <v>2.77</v>
      </c>
      <c r="R72" s="203">
        <v>17.91</v>
      </c>
      <c r="S72" s="203">
        <v>11.15</v>
      </c>
      <c r="T72" s="203">
        <v>0</v>
      </c>
      <c r="U72" s="203">
        <v>60.9</v>
      </c>
      <c r="V72" s="203">
        <v>8.34</v>
      </c>
      <c r="W72" s="203">
        <v>14.23</v>
      </c>
      <c r="X72" s="203">
        <v>62.64</v>
      </c>
      <c r="Y72" s="203">
        <v>0</v>
      </c>
      <c r="Z72">
        <v>0</v>
      </c>
      <c r="AA72" s="203">
        <v>16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84.02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116.38</v>
      </c>
      <c r="AQ72" s="203">
        <v>38.1</v>
      </c>
      <c r="AR72" s="203">
        <v>12.21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325.61</v>
      </c>
      <c r="L73" s="203">
        <v>6.03</v>
      </c>
      <c r="M73" s="203">
        <v>61.34</v>
      </c>
      <c r="N73" s="203">
        <v>50.17</v>
      </c>
      <c r="O73" s="203">
        <v>35.44</v>
      </c>
      <c r="P73" s="203">
        <v>18.600000000000001</v>
      </c>
      <c r="Q73" s="203">
        <v>2.77</v>
      </c>
      <c r="R73" s="203">
        <v>17.91</v>
      </c>
      <c r="S73" s="203">
        <v>11.15</v>
      </c>
      <c r="T73" s="203">
        <v>0</v>
      </c>
      <c r="U73" s="203">
        <v>60.24</v>
      </c>
      <c r="V73" s="203">
        <v>8.34</v>
      </c>
      <c r="W73" s="203">
        <v>14.23</v>
      </c>
      <c r="X73" s="203">
        <v>62.64</v>
      </c>
      <c r="Y73" s="203">
        <v>0</v>
      </c>
      <c r="Z73">
        <v>0</v>
      </c>
      <c r="AA73" s="203">
        <v>16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116.38</v>
      </c>
      <c r="AQ73" s="203">
        <v>38.1</v>
      </c>
      <c r="AR73" s="203">
        <v>3.62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394.08</v>
      </c>
      <c r="L74" s="203">
        <v>6.02</v>
      </c>
      <c r="M74" s="203">
        <v>61.34</v>
      </c>
      <c r="N74" s="203">
        <v>50.17</v>
      </c>
      <c r="O74" s="203">
        <v>35.44</v>
      </c>
      <c r="P74" s="203">
        <v>18.600000000000001</v>
      </c>
      <c r="Q74" s="203">
        <v>2.77</v>
      </c>
      <c r="R74" s="203">
        <v>17.91</v>
      </c>
      <c r="S74" s="203">
        <v>11.15</v>
      </c>
      <c r="T74" s="203">
        <v>0</v>
      </c>
      <c r="U74" s="203">
        <v>60.24</v>
      </c>
      <c r="V74" s="203">
        <v>8.34</v>
      </c>
      <c r="W74" s="203">
        <v>14.23</v>
      </c>
      <c r="X74" s="203">
        <v>62.64</v>
      </c>
      <c r="Y74" s="203">
        <v>0</v>
      </c>
      <c r="Z74">
        <v>0</v>
      </c>
      <c r="AA74" s="203">
        <v>16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116.38</v>
      </c>
      <c r="AQ74" s="203">
        <v>38.1</v>
      </c>
      <c r="AR74" s="203">
        <v>1.24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460.03</v>
      </c>
      <c r="L75" s="203">
        <v>6.03</v>
      </c>
      <c r="M75" s="203">
        <v>61.34</v>
      </c>
      <c r="N75" s="203">
        <v>50.17</v>
      </c>
      <c r="O75" s="203">
        <v>35.44</v>
      </c>
      <c r="P75" s="203">
        <v>19.559999999999999</v>
      </c>
      <c r="Q75" s="203">
        <v>3.14</v>
      </c>
      <c r="R75" s="203">
        <v>17.91</v>
      </c>
      <c r="S75" s="203">
        <v>11.15</v>
      </c>
      <c r="T75" s="203">
        <v>0</v>
      </c>
      <c r="U75" s="203">
        <v>60.24</v>
      </c>
      <c r="V75" s="203">
        <v>8.34</v>
      </c>
      <c r="W75" s="203">
        <v>14.23</v>
      </c>
      <c r="X75" s="203">
        <v>62.64</v>
      </c>
      <c r="Y75" s="203">
        <v>0</v>
      </c>
      <c r="Z75">
        <v>0</v>
      </c>
      <c r="AA75" s="203">
        <v>16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116.38</v>
      </c>
      <c r="AQ75" s="203">
        <v>38.1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489.89</v>
      </c>
      <c r="L76" s="203">
        <v>6.03</v>
      </c>
      <c r="M76" s="203">
        <v>61.34</v>
      </c>
      <c r="N76" s="203">
        <v>50.17</v>
      </c>
      <c r="O76" s="203">
        <v>35.44</v>
      </c>
      <c r="P76" s="203">
        <v>19.79</v>
      </c>
      <c r="Q76" s="203">
        <v>3.86</v>
      </c>
      <c r="R76" s="203">
        <v>17.91</v>
      </c>
      <c r="S76" s="203">
        <v>11.15</v>
      </c>
      <c r="T76" s="203">
        <v>0</v>
      </c>
      <c r="U76" s="203">
        <v>60.24</v>
      </c>
      <c r="V76" s="203">
        <v>8.34</v>
      </c>
      <c r="W76" s="203">
        <v>14.23</v>
      </c>
      <c r="X76" s="203">
        <v>62.64</v>
      </c>
      <c r="Y76" s="203">
        <v>0</v>
      </c>
      <c r="Z76">
        <v>0</v>
      </c>
      <c r="AA76" s="203">
        <v>16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116.38</v>
      </c>
      <c r="AQ76" s="203">
        <v>38.1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489.89</v>
      </c>
      <c r="L77" s="203">
        <v>6.03</v>
      </c>
      <c r="M77" s="203">
        <v>61.34</v>
      </c>
      <c r="N77" s="203">
        <v>50.17</v>
      </c>
      <c r="O77" s="203">
        <v>35.44</v>
      </c>
      <c r="P77" s="203">
        <v>19.79</v>
      </c>
      <c r="Q77" s="203">
        <v>4.3499999999999996</v>
      </c>
      <c r="R77" s="203">
        <v>17.91</v>
      </c>
      <c r="S77" s="203">
        <v>11.15</v>
      </c>
      <c r="T77" s="203">
        <v>0</v>
      </c>
      <c r="U77" s="203">
        <v>60.9</v>
      </c>
      <c r="V77" s="203">
        <v>7.34</v>
      </c>
      <c r="W77" s="203">
        <v>14.23</v>
      </c>
      <c r="X77" s="203">
        <v>62.64</v>
      </c>
      <c r="Y77" s="203">
        <v>0</v>
      </c>
      <c r="Z77">
        <v>0</v>
      </c>
      <c r="AA77" s="203">
        <v>16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116.38</v>
      </c>
      <c r="AQ77" s="203">
        <v>38.1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489.89</v>
      </c>
      <c r="L78" s="203">
        <v>6.03</v>
      </c>
      <c r="M78" s="203">
        <v>61.34</v>
      </c>
      <c r="N78" s="203">
        <v>50.17</v>
      </c>
      <c r="O78" s="203">
        <v>35.44</v>
      </c>
      <c r="P78" s="203">
        <v>19.79</v>
      </c>
      <c r="Q78" s="203">
        <v>4.3499999999999996</v>
      </c>
      <c r="R78" s="203">
        <v>17.91</v>
      </c>
      <c r="S78" s="203">
        <v>11.15</v>
      </c>
      <c r="T78" s="203">
        <v>0</v>
      </c>
      <c r="U78" s="203">
        <v>60.9</v>
      </c>
      <c r="V78" s="203">
        <v>7.34</v>
      </c>
      <c r="W78" s="203">
        <v>14.23</v>
      </c>
      <c r="X78" s="203">
        <v>62.64</v>
      </c>
      <c r="Y78" s="203">
        <v>0</v>
      </c>
      <c r="Z78">
        <v>0</v>
      </c>
      <c r="AA78" s="203">
        <v>16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116.38</v>
      </c>
      <c r="AQ78" s="203">
        <v>38.1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489.89</v>
      </c>
      <c r="L79" s="203">
        <v>6.03</v>
      </c>
      <c r="M79" s="203">
        <v>61.34</v>
      </c>
      <c r="N79" s="203">
        <v>50.17</v>
      </c>
      <c r="O79" s="203">
        <v>35.44</v>
      </c>
      <c r="P79" s="203">
        <v>19.79</v>
      </c>
      <c r="Q79" s="203">
        <v>4.3499999999999996</v>
      </c>
      <c r="R79" s="203">
        <v>17.91</v>
      </c>
      <c r="S79" s="203">
        <v>11.15</v>
      </c>
      <c r="T79" s="203">
        <v>0</v>
      </c>
      <c r="U79" s="203">
        <v>60.9</v>
      </c>
      <c r="V79" s="203">
        <v>7.34</v>
      </c>
      <c r="W79" s="203">
        <v>14.23</v>
      </c>
      <c r="X79" s="203">
        <v>62.64</v>
      </c>
      <c r="Y79" s="203">
        <v>0</v>
      </c>
      <c r="Z79">
        <v>0</v>
      </c>
      <c r="AA79" s="203">
        <v>16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116.38</v>
      </c>
      <c r="AQ79" s="203">
        <v>38.1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489.89</v>
      </c>
      <c r="L80" s="203">
        <v>6.03</v>
      </c>
      <c r="M80" s="203">
        <v>61.34</v>
      </c>
      <c r="N80" s="203">
        <v>50.17</v>
      </c>
      <c r="O80" s="203">
        <v>35.44</v>
      </c>
      <c r="P80" s="203">
        <v>19.79</v>
      </c>
      <c r="Q80" s="203">
        <v>4.3499999999999996</v>
      </c>
      <c r="R80" s="203">
        <v>17.91</v>
      </c>
      <c r="S80" s="203">
        <v>11.15</v>
      </c>
      <c r="T80" s="203">
        <v>0</v>
      </c>
      <c r="U80" s="203">
        <v>60.9</v>
      </c>
      <c r="V80" s="203">
        <v>7.34</v>
      </c>
      <c r="W80" s="203">
        <v>14.23</v>
      </c>
      <c r="X80" s="203">
        <v>62.64</v>
      </c>
      <c r="Y80" s="203">
        <v>0</v>
      </c>
      <c r="Z80">
        <v>0</v>
      </c>
      <c r="AA80" s="203">
        <v>16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116.38</v>
      </c>
      <c r="AQ80" s="203">
        <v>38.1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489.89</v>
      </c>
      <c r="L81" s="203">
        <v>6.03</v>
      </c>
      <c r="M81" s="203">
        <v>61.34</v>
      </c>
      <c r="N81" s="203">
        <v>50.17</v>
      </c>
      <c r="O81" s="203">
        <v>35.44</v>
      </c>
      <c r="P81" s="203">
        <v>19.79</v>
      </c>
      <c r="Q81" s="203">
        <v>4.3499999999999996</v>
      </c>
      <c r="R81" s="203">
        <v>17.91</v>
      </c>
      <c r="S81" s="203">
        <v>11.15</v>
      </c>
      <c r="T81" s="203">
        <v>0</v>
      </c>
      <c r="U81" s="203">
        <v>60.9</v>
      </c>
      <c r="V81" s="203">
        <v>7.34</v>
      </c>
      <c r="W81" s="203">
        <v>14.23</v>
      </c>
      <c r="X81" s="203">
        <v>62.64</v>
      </c>
      <c r="Y81" s="203">
        <v>0</v>
      </c>
      <c r="Z81">
        <v>0</v>
      </c>
      <c r="AA81" s="203">
        <v>16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116.38</v>
      </c>
      <c r="AQ81" s="203">
        <v>38.1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489.89</v>
      </c>
      <c r="L82" s="203">
        <v>6.03</v>
      </c>
      <c r="M82" s="203">
        <v>61.34</v>
      </c>
      <c r="N82" s="203">
        <v>50.17</v>
      </c>
      <c r="O82" s="203">
        <v>35.44</v>
      </c>
      <c r="P82" s="203">
        <v>19.79</v>
      </c>
      <c r="Q82" s="203">
        <v>4.3499999999999996</v>
      </c>
      <c r="R82" s="203">
        <v>17.91</v>
      </c>
      <c r="S82" s="203">
        <v>11.15</v>
      </c>
      <c r="T82" s="203">
        <v>0</v>
      </c>
      <c r="U82" s="203">
        <v>60.9</v>
      </c>
      <c r="V82" s="203">
        <v>7.6</v>
      </c>
      <c r="W82" s="203">
        <v>14.23</v>
      </c>
      <c r="X82" s="203">
        <v>62.64</v>
      </c>
      <c r="Y82" s="203">
        <v>0</v>
      </c>
      <c r="Z82">
        <v>0</v>
      </c>
      <c r="AA82" s="203">
        <v>16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116.38</v>
      </c>
      <c r="AQ82" s="203">
        <v>38.1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490.16</v>
      </c>
      <c r="L83" s="203">
        <v>6.03</v>
      </c>
      <c r="M83" s="203">
        <v>61.34</v>
      </c>
      <c r="N83" s="203">
        <v>50.17</v>
      </c>
      <c r="O83" s="203">
        <v>35.44</v>
      </c>
      <c r="P83" s="203">
        <v>19.79</v>
      </c>
      <c r="Q83" s="203">
        <v>4.3499999999999996</v>
      </c>
      <c r="R83" s="203">
        <v>17.91</v>
      </c>
      <c r="S83" s="203">
        <v>11.15</v>
      </c>
      <c r="T83" s="203">
        <v>0</v>
      </c>
      <c r="U83" s="203">
        <v>60.9</v>
      </c>
      <c r="V83" s="203">
        <v>7.64</v>
      </c>
      <c r="W83" s="203">
        <v>14.23</v>
      </c>
      <c r="X83" s="203">
        <v>62.64</v>
      </c>
      <c r="Y83" s="203">
        <v>0</v>
      </c>
      <c r="Z83">
        <v>0</v>
      </c>
      <c r="AA83" s="203">
        <v>16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84.02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116.38</v>
      </c>
      <c r="AQ83" s="203">
        <v>38.1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432.81</v>
      </c>
      <c r="L84" s="203">
        <v>6.03</v>
      </c>
      <c r="M84" s="203">
        <v>61.34</v>
      </c>
      <c r="N84" s="203">
        <v>50.17</v>
      </c>
      <c r="O84" s="203">
        <v>35.44</v>
      </c>
      <c r="P84" s="203">
        <v>19.79</v>
      </c>
      <c r="Q84" s="203">
        <v>4.3499999999999996</v>
      </c>
      <c r="R84" s="203">
        <v>17.91</v>
      </c>
      <c r="S84" s="203">
        <v>11.15</v>
      </c>
      <c r="T84" s="203">
        <v>0</v>
      </c>
      <c r="U84" s="203">
        <v>60.9</v>
      </c>
      <c r="V84" s="203">
        <v>7.64</v>
      </c>
      <c r="W84" s="203">
        <v>14.23</v>
      </c>
      <c r="X84" s="203">
        <v>62.64</v>
      </c>
      <c r="Y84" s="203">
        <v>0</v>
      </c>
      <c r="Z84">
        <v>0</v>
      </c>
      <c r="AA84" s="203">
        <v>16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84.02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116.38</v>
      </c>
      <c r="AQ84" s="203">
        <v>38.1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432.81</v>
      </c>
      <c r="L85" s="203">
        <v>6.03</v>
      </c>
      <c r="M85" s="203">
        <v>61.34</v>
      </c>
      <c r="N85" s="203">
        <v>50.17</v>
      </c>
      <c r="O85" s="203">
        <v>35.44</v>
      </c>
      <c r="P85" s="203">
        <v>19.79</v>
      </c>
      <c r="Q85" s="203">
        <v>4.3499999999999996</v>
      </c>
      <c r="R85" s="203">
        <v>17.91</v>
      </c>
      <c r="S85" s="203">
        <v>11.15</v>
      </c>
      <c r="T85" s="203">
        <v>0</v>
      </c>
      <c r="U85" s="203">
        <v>60.9</v>
      </c>
      <c r="V85" s="203">
        <v>7.64</v>
      </c>
      <c r="W85" s="203">
        <v>14.23</v>
      </c>
      <c r="X85" s="203">
        <v>62.64</v>
      </c>
      <c r="Y85" s="203">
        <v>0</v>
      </c>
      <c r="Z85">
        <v>0</v>
      </c>
      <c r="AA85" s="203">
        <v>16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84.02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116.38</v>
      </c>
      <c r="AQ85" s="203">
        <v>38.1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408.77</v>
      </c>
      <c r="L86" s="203">
        <v>6.03</v>
      </c>
      <c r="M86" s="203">
        <v>61.34</v>
      </c>
      <c r="N86" s="203">
        <v>50.17</v>
      </c>
      <c r="O86" s="203">
        <v>35.44</v>
      </c>
      <c r="P86" s="203">
        <v>19.79</v>
      </c>
      <c r="Q86" s="203">
        <v>4.3499999999999996</v>
      </c>
      <c r="R86" s="203">
        <v>17.91</v>
      </c>
      <c r="S86" s="203">
        <v>11.15</v>
      </c>
      <c r="T86" s="203">
        <v>0</v>
      </c>
      <c r="U86" s="203">
        <v>60.9</v>
      </c>
      <c r="V86" s="203">
        <v>7.64</v>
      </c>
      <c r="W86" s="203">
        <v>14.23</v>
      </c>
      <c r="X86" s="203">
        <v>62.64</v>
      </c>
      <c r="Y86" s="203">
        <v>0</v>
      </c>
      <c r="Z86">
        <v>0</v>
      </c>
      <c r="AA86" s="203">
        <v>16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84.02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116.38</v>
      </c>
      <c r="AQ86" s="203">
        <v>38.1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336.63</v>
      </c>
      <c r="L87" s="203">
        <v>6.03</v>
      </c>
      <c r="M87" s="203">
        <v>61.34</v>
      </c>
      <c r="N87" s="203">
        <v>50.17</v>
      </c>
      <c r="O87" s="203">
        <v>35.44</v>
      </c>
      <c r="P87" s="203">
        <v>19.79</v>
      </c>
      <c r="Q87" s="203">
        <v>4.3499999999999996</v>
      </c>
      <c r="R87" s="203">
        <v>17.91</v>
      </c>
      <c r="S87" s="203">
        <v>11.15</v>
      </c>
      <c r="T87" s="203">
        <v>0</v>
      </c>
      <c r="U87" s="203">
        <v>60.9</v>
      </c>
      <c r="V87" s="203">
        <v>7.64</v>
      </c>
      <c r="W87" s="203">
        <v>14.23</v>
      </c>
      <c r="X87" s="203">
        <v>62.64</v>
      </c>
      <c r="Y87" s="203">
        <v>0</v>
      </c>
      <c r="Z87">
        <v>0</v>
      </c>
      <c r="AA87" s="203">
        <v>16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84.02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116.38</v>
      </c>
      <c r="AQ87" s="203">
        <v>38.1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269.31</v>
      </c>
      <c r="L88" s="203">
        <v>2.69</v>
      </c>
      <c r="M88" s="203">
        <v>61.34</v>
      </c>
      <c r="N88" s="203">
        <v>50.17</v>
      </c>
      <c r="O88" s="203">
        <v>35.44</v>
      </c>
      <c r="P88" s="203">
        <v>19.79</v>
      </c>
      <c r="Q88" s="203">
        <v>2.4</v>
      </c>
      <c r="R88" s="203">
        <v>9.86</v>
      </c>
      <c r="S88" s="203">
        <v>6.25</v>
      </c>
      <c r="T88" s="203">
        <v>0</v>
      </c>
      <c r="U88" s="203">
        <v>60.9</v>
      </c>
      <c r="V88" s="203">
        <v>7.64</v>
      </c>
      <c r="W88" s="203">
        <v>14.23</v>
      </c>
      <c r="X88" s="203">
        <v>62.64</v>
      </c>
      <c r="Y88" s="203">
        <v>0</v>
      </c>
      <c r="Z88">
        <v>0</v>
      </c>
      <c r="AA88" s="203">
        <v>16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84.02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116.38</v>
      </c>
      <c r="AQ88" s="203">
        <v>19.23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280.63</v>
      </c>
      <c r="L89" s="203">
        <v>2.69</v>
      </c>
      <c r="M89" s="203">
        <v>61.34</v>
      </c>
      <c r="N89" s="203">
        <v>50.17</v>
      </c>
      <c r="O89" s="203">
        <v>35.44</v>
      </c>
      <c r="P89" s="203">
        <v>19.79</v>
      </c>
      <c r="Q89" s="203">
        <v>2.4</v>
      </c>
      <c r="R89" s="203">
        <v>9.86</v>
      </c>
      <c r="S89" s="203">
        <v>6.25</v>
      </c>
      <c r="T89" s="203">
        <v>0</v>
      </c>
      <c r="U89" s="203">
        <v>60.9</v>
      </c>
      <c r="V89" s="203">
        <v>7.64</v>
      </c>
      <c r="W89" s="203">
        <v>14.23</v>
      </c>
      <c r="X89" s="203">
        <v>62.64</v>
      </c>
      <c r="Y89" s="203">
        <v>0</v>
      </c>
      <c r="Z89">
        <v>0</v>
      </c>
      <c r="AA89" s="203">
        <v>16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84.02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116.38</v>
      </c>
      <c r="AQ89" s="203">
        <v>19.23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192.36</v>
      </c>
      <c r="L90" s="203">
        <v>2.69</v>
      </c>
      <c r="M90" s="203">
        <v>61.34</v>
      </c>
      <c r="N90" s="203">
        <v>50.17</v>
      </c>
      <c r="O90" s="203">
        <v>35.44</v>
      </c>
      <c r="P90" s="203">
        <v>19.79</v>
      </c>
      <c r="Q90" s="203">
        <v>2.4</v>
      </c>
      <c r="R90" s="203">
        <v>9.86</v>
      </c>
      <c r="S90" s="203">
        <v>6.25</v>
      </c>
      <c r="T90" s="203">
        <v>0</v>
      </c>
      <c r="U90" s="203">
        <v>60.9</v>
      </c>
      <c r="V90" s="203">
        <v>7.64</v>
      </c>
      <c r="W90" s="203">
        <v>14.23</v>
      </c>
      <c r="X90" s="203">
        <v>62.64</v>
      </c>
      <c r="Y90" s="203">
        <v>0</v>
      </c>
      <c r="Z90">
        <v>0</v>
      </c>
      <c r="AA90" s="203">
        <v>16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84.02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116.38</v>
      </c>
      <c r="AQ90" s="203">
        <v>19.23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192.36</v>
      </c>
      <c r="L91" s="203">
        <v>2.7</v>
      </c>
      <c r="M91" s="203">
        <v>61.34</v>
      </c>
      <c r="N91" s="203">
        <v>50.17</v>
      </c>
      <c r="O91" s="203">
        <v>35.44</v>
      </c>
      <c r="P91" s="203">
        <v>19.79</v>
      </c>
      <c r="Q91" s="203">
        <v>4.3499999999999996</v>
      </c>
      <c r="R91" s="203">
        <v>17.47</v>
      </c>
      <c r="S91" s="203">
        <v>11.15</v>
      </c>
      <c r="T91" s="203">
        <v>0</v>
      </c>
      <c r="U91" s="203">
        <v>60.9</v>
      </c>
      <c r="V91" s="203">
        <v>7.79</v>
      </c>
      <c r="W91" s="203">
        <v>14.23</v>
      </c>
      <c r="X91" s="203">
        <v>62.64</v>
      </c>
      <c r="Y91" s="203">
        <v>0</v>
      </c>
      <c r="Z91">
        <v>0</v>
      </c>
      <c r="AA91" s="203">
        <v>16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84.02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116.38</v>
      </c>
      <c r="AQ91" s="203">
        <v>38.11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192.36</v>
      </c>
      <c r="L92" s="203">
        <v>2.7</v>
      </c>
      <c r="M92" s="203">
        <v>61.34</v>
      </c>
      <c r="N92" s="203">
        <v>50.17</v>
      </c>
      <c r="O92" s="203">
        <v>35.44</v>
      </c>
      <c r="P92" s="203">
        <v>19.79</v>
      </c>
      <c r="Q92" s="203">
        <v>4.3499999999999996</v>
      </c>
      <c r="R92" s="203">
        <v>17.91</v>
      </c>
      <c r="S92" s="203">
        <v>11.15</v>
      </c>
      <c r="T92" s="203">
        <v>0</v>
      </c>
      <c r="U92" s="203">
        <v>60.9</v>
      </c>
      <c r="V92" s="203">
        <v>7.64</v>
      </c>
      <c r="W92" s="203">
        <v>14.23</v>
      </c>
      <c r="X92" s="203">
        <v>62.64</v>
      </c>
      <c r="Y92" s="203">
        <v>0</v>
      </c>
      <c r="Z92">
        <v>0</v>
      </c>
      <c r="AA92" s="203">
        <v>16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84.02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116.38</v>
      </c>
      <c r="AQ92" s="203">
        <v>38.11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192.36</v>
      </c>
      <c r="L93" s="203">
        <v>2.7</v>
      </c>
      <c r="M93" s="203">
        <v>61.34</v>
      </c>
      <c r="N93" s="203">
        <v>50.17</v>
      </c>
      <c r="O93" s="203">
        <v>35.44</v>
      </c>
      <c r="P93" s="203">
        <v>19.79</v>
      </c>
      <c r="Q93" s="203">
        <v>4.3499999999999996</v>
      </c>
      <c r="R93" s="203">
        <v>17.91</v>
      </c>
      <c r="S93" s="203">
        <v>11.15</v>
      </c>
      <c r="T93" s="203">
        <v>0</v>
      </c>
      <c r="U93" s="203">
        <v>62.11</v>
      </c>
      <c r="V93" s="203">
        <v>7.64</v>
      </c>
      <c r="W93" s="203">
        <v>14.23</v>
      </c>
      <c r="X93" s="203">
        <v>62.64</v>
      </c>
      <c r="Y93" s="203">
        <v>0</v>
      </c>
      <c r="Z93">
        <v>0</v>
      </c>
      <c r="AA93" s="203">
        <v>16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84.02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116.38</v>
      </c>
      <c r="AQ93" s="203">
        <v>38.11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192.36</v>
      </c>
      <c r="L94" s="203">
        <v>2.7</v>
      </c>
      <c r="M94" s="203">
        <v>61.34</v>
      </c>
      <c r="N94" s="203">
        <v>50.17</v>
      </c>
      <c r="O94" s="203">
        <v>35.44</v>
      </c>
      <c r="P94" s="203">
        <v>19.79</v>
      </c>
      <c r="Q94" s="203">
        <v>4.3499999999999996</v>
      </c>
      <c r="R94" s="203">
        <v>17.91</v>
      </c>
      <c r="S94" s="203">
        <v>11.15</v>
      </c>
      <c r="T94" s="203">
        <v>0</v>
      </c>
      <c r="U94" s="203">
        <v>62.11</v>
      </c>
      <c r="V94" s="203">
        <v>7.64</v>
      </c>
      <c r="W94" s="203">
        <v>14.23</v>
      </c>
      <c r="X94" s="203">
        <v>62.64</v>
      </c>
      <c r="Y94" s="203">
        <v>0</v>
      </c>
      <c r="Z94">
        <v>0</v>
      </c>
      <c r="AA94" s="203">
        <v>16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84.02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116.38</v>
      </c>
      <c r="AQ94" s="203">
        <v>38.11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192.36</v>
      </c>
      <c r="L95" s="203">
        <v>2.7</v>
      </c>
      <c r="M95" s="203">
        <v>61.34</v>
      </c>
      <c r="N95" s="203">
        <v>50.17</v>
      </c>
      <c r="O95" s="203">
        <v>35.44</v>
      </c>
      <c r="P95" s="203">
        <v>19.79</v>
      </c>
      <c r="Q95" s="203">
        <v>4.3499999999999996</v>
      </c>
      <c r="R95" s="203">
        <v>17.91</v>
      </c>
      <c r="S95" s="203">
        <v>11.15</v>
      </c>
      <c r="T95" s="203">
        <v>0</v>
      </c>
      <c r="U95" s="203">
        <v>62.11</v>
      </c>
      <c r="V95" s="203">
        <v>7.64</v>
      </c>
      <c r="W95" s="203">
        <v>14.23</v>
      </c>
      <c r="X95" s="203">
        <v>62.64</v>
      </c>
      <c r="Y95" s="203">
        <v>0</v>
      </c>
      <c r="Z95">
        <v>0</v>
      </c>
      <c r="AA95" s="203">
        <v>16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116.38</v>
      </c>
      <c r="AQ95" s="203">
        <v>38.11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192.36</v>
      </c>
      <c r="L96" s="203">
        <v>2.7</v>
      </c>
      <c r="M96" s="203">
        <v>61.34</v>
      </c>
      <c r="N96" s="203">
        <v>50.17</v>
      </c>
      <c r="O96" s="203">
        <v>35.44</v>
      </c>
      <c r="P96" s="203">
        <v>19.79</v>
      </c>
      <c r="Q96" s="203">
        <v>4.3499999999999996</v>
      </c>
      <c r="R96" s="203">
        <v>17.91</v>
      </c>
      <c r="S96" s="203">
        <v>11.15</v>
      </c>
      <c r="T96" s="203">
        <v>0</v>
      </c>
      <c r="U96" s="203">
        <v>62.11</v>
      </c>
      <c r="V96" s="203">
        <v>7.64</v>
      </c>
      <c r="W96" s="203">
        <v>14.23</v>
      </c>
      <c r="X96" s="203">
        <v>62.64</v>
      </c>
      <c r="Y96" s="203">
        <v>0</v>
      </c>
      <c r="Z96">
        <v>0</v>
      </c>
      <c r="AA96" s="203">
        <v>16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116.38</v>
      </c>
      <c r="AQ96" s="203">
        <v>38.11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192.36</v>
      </c>
      <c r="L97" s="203">
        <v>2.7</v>
      </c>
      <c r="M97" s="203">
        <v>61.34</v>
      </c>
      <c r="N97" s="203">
        <v>50.17</v>
      </c>
      <c r="O97" s="203">
        <v>35.44</v>
      </c>
      <c r="P97" s="203">
        <v>19.79</v>
      </c>
      <c r="Q97" s="203">
        <v>4.3499999999999996</v>
      </c>
      <c r="R97" s="203">
        <v>17.91</v>
      </c>
      <c r="S97" s="203">
        <v>11.15</v>
      </c>
      <c r="T97" s="203">
        <v>0</v>
      </c>
      <c r="U97" s="203">
        <v>62.11</v>
      </c>
      <c r="V97" s="203">
        <v>7.64</v>
      </c>
      <c r="W97" s="203">
        <v>14.23</v>
      </c>
      <c r="X97" s="203">
        <v>62.64</v>
      </c>
      <c r="Y97" s="203">
        <v>0</v>
      </c>
      <c r="Z97">
        <v>0</v>
      </c>
      <c r="AA97" s="203">
        <v>16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116.38</v>
      </c>
      <c r="AQ97" s="203">
        <v>38.11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192.36</v>
      </c>
      <c r="L98" s="203">
        <v>2.7</v>
      </c>
      <c r="M98" s="203">
        <v>61.34</v>
      </c>
      <c r="N98" s="203">
        <v>50.17</v>
      </c>
      <c r="O98" s="203">
        <v>35.44</v>
      </c>
      <c r="P98" s="203">
        <v>19.79</v>
      </c>
      <c r="Q98" s="203">
        <v>2.5299999999999998</v>
      </c>
      <c r="R98" s="203">
        <v>10</v>
      </c>
      <c r="S98" s="203">
        <v>6.25</v>
      </c>
      <c r="T98" s="203">
        <v>0</v>
      </c>
      <c r="U98" s="203">
        <v>62.11</v>
      </c>
      <c r="V98" s="203">
        <v>4.62</v>
      </c>
      <c r="W98" s="203">
        <v>14.23</v>
      </c>
      <c r="X98" s="203">
        <v>62.64</v>
      </c>
      <c r="Y98" s="203">
        <v>0</v>
      </c>
      <c r="Z98">
        <v>0</v>
      </c>
      <c r="AA98" s="203">
        <v>16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86.56</v>
      </c>
      <c r="AQ98" s="203">
        <v>26.12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7.2419574999999989</v>
      </c>
      <c r="L99">
        <f t="shared" si="0"/>
        <v>9.3924999999999953E-2</v>
      </c>
      <c r="M99">
        <f t="shared" si="0"/>
        <v>1.4031675000000008</v>
      </c>
      <c r="N99">
        <f t="shared" si="0"/>
        <v>1.1488450000000008</v>
      </c>
      <c r="O99">
        <f t="shared" si="0"/>
        <v>0.81024000000000052</v>
      </c>
      <c r="P99">
        <f t="shared" si="0"/>
        <v>0.4032099999999994</v>
      </c>
      <c r="Q99">
        <f t="shared" si="0"/>
        <v>7.9512500000000028E-2</v>
      </c>
      <c r="R99">
        <f t="shared" si="0"/>
        <v>0.33215250000000002</v>
      </c>
      <c r="S99">
        <f t="shared" si="0"/>
        <v>0.20592499999999983</v>
      </c>
      <c r="T99">
        <f t="shared" si="0"/>
        <v>0</v>
      </c>
      <c r="U99">
        <f t="shared" si="0"/>
        <v>1.2861724999999982</v>
      </c>
      <c r="V99">
        <f t="shared" si="0"/>
        <v>0.1630224999999999</v>
      </c>
      <c r="W99">
        <f t="shared" si="0"/>
        <v>0.28475250000000024</v>
      </c>
      <c r="X99">
        <f t="shared" si="0"/>
        <v>1.261527500000001</v>
      </c>
      <c r="Y99">
        <f t="shared" si="0"/>
        <v>0</v>
      </c>
      <c r="Z99">
        <f t="shared" si="0"/>
        <v>0</v>
      </c>
      <c r="AA99">
        <f t="shared" si="0"/>
        <v>0.38400000000000001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2.0553650000000045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2.2354475000000003</v>
      </c>
      <c r="AQ99">
        <f t="shared" ref="AQ99:AT99" si="1">SUM(AQ3:AQ98)/4000</f>
        <v>0.77000749999999907</v>
      </c>
      <c r="AR99">
        <f t="shared" si="1"/>
        <v>0.4264725000000002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87.52</v>
      </c>
      <c r="L3" s="203">
        <v>22.17</v>
      </c>
      <c r="M3" s="203">
        <v>0</v>
      </c>
      <c r="N3" s="203">
        <v>29.01</v>
      </c>
      <c r="O3" s="203">
        <v>23.77</v>
      </c>
      <c r="P3" s="203">
        <v>49.65</v>
      </c>
      <c r="Q3" s="203">
        <v>1.5</v>
      </c>
      <c r="R3" s="203">
        <v>5.77</v>
      </c>
      <c r="S3" s="203">
        <v>3.85</v>
      </c>
      <c r="T3" s="203">
        <v>0</v>
      </c>
      <c r="U3" s="203">
        <v>256.13</v>
      </c>
      <c r="V3" s="203">
        <v>2.88</v>
      </c>
      <c r="W3" s="203">
        <v>4.8099999999999996</v>
      </c>
      <c r="X3" s="203">
        <v>17.309999999999999</v>
      </c>
      <c r="Y3" s="203">
        <v>0</v>
      </c>
      <c r="Z3">
        <v>0</v>
      </c>
      <c r="AA3" s="203">
        <v>8.27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32.700000000000003</v>
      </c>
      <c r="AQ3" s="203">
        <v>11.54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87.52</v>
      </c>
      <c r="L4" s="203">
        <v>22.17</v>
      </c>
      <c r="M4" s="203">
        <v>0</v>
      </c>
      <c r="N4" s="203">
        <v>29.01</v>
      </c>
      <c r="O4" s="203">
        <v>23.77</v>
      </c>
      <c r="P4" s="203">
        <v>49.65</v>
      </c>
      <c r="Q4" s="203">
        <v>1.5</v>
      </c>
      <c r="R4" s="203">
        <v>5.77</v>
      </c>
      <c r="S4" s="203">
        <v>3.85</v>
      </c>
      <c r="T4" s="203">
        <v>0</v>
      </c>
      <c r="U4" s="203">
        <v>256.55</v>
      </c>
      <c r="V4" s="203">
        <v>2.88</v>
      </c>
      <c r="W4" s="203">
        <v>4.8099999999999996</v>
      </c>
      <c r="X4" s="203">
        <v>17.309999999999999</v>
      </c>
      <c r="Y4" s="203">
        <v>0</v>
      </c>
      <c r="Z4">
        <v>0</v>
      </c>
      <c r="AA4" s="203">
        <v>8.27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32.700000000000003</v>
      </c>
      <c r="AQ4" s="203">
        <v>11.54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87.52</v>
      </c>
      <c r="L5" s="203">
        <v>22.17</v>
      </c>
      <c r="M5" s="203">
        <v>0</v>
      </c>
      <c r="N5" s="203">
        <v>29.01</v>
      </c>
      <c r="O5" s="203">
        <v>23.77</v>
      </c>
      <c r="P5" s="203">
        <v>50.11</v>
      </c>
      <c r="Q5" s="203">
        <v>1.5</v>
      </c>
      <c r="R5" s="203">
        <v>5.77</v>
      </c>
      <c r="S5" s="203">
        <v>3.85</v>
      </c>
      <c r="T5" s="203">
        <v>0</v>
      </c>
      <c r="U5" s="203">
        <v>256.55</v>
      </c>
      <c r="V5" s="203">
        <v>2.89</v>
      </c>
      <c r="W5" s="203">
        <v>4.8099999999999996</v>
      </c>
      <c r="X5" s="203">
        <v>17.309999999999999</v>
      </c>
      <c r="Y5" s="203">
        <v>0</v>
      </c>
      <c r="Z5">
        <v>0</v>
      </c>
      <c r="AA5" s="203">
        <v>8.27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36.94</v>
      </c>
      <c r="AQ5" s="203">
        <v>15.11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87.52</v>
      </c>
      <c r="L6" s="203">
        <v>22.17</v>
      </c>
      <c r="M6" s="203">
        <v>0</v>
      </c>
      <c r="N6" s="203">
        <v>29.01</v>
      </c>
      <c r="O6" s="203">
        <v>23.77</v>
      </c>
      <c r="P6" s="203">
        <v>49.65</v>
      </c>
      <c r="Q6" s="203">
        <v>1.5</v>
      </c>
      <c r="R6" s="203">
        <v>5.77</v>
      </c>
      <c r="S6" s="203">
        <v>3.85</v>
      </c>
      <c r="T6" s="203">
        <v>0</v>
      </c>
      <c r="U6" s="203">
        <v>256.55</v>
      </c>
      <c r="V6" s="203">
        <v>2.89</v>
      </c>
      <c r="W6" s="203">
        <v>4.8099999999999996</v>
      </c>
      <c r="X6" s="203">
        <v>17.309999999999999</v>
      </c>
      <c r="Y6" s="203">
        <v>0</v>
      </c>
      <c r="Z6">
        <v>0</v>
      </c>
      <c r="AA6" s="203">
        <v>8.27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32.700000000000003</v>
      </c>
      <c r="AQ6" s="203">
        <v>15.11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87.52</v>
      </c>
      <c r="L7" s="203">
        <v>22.17</v>
      </c>
      <c r="M7" s="203">
        <v>0</v>
      </c>
      <c r="N7" s="203">
        <v>29.01</v>
      </c>
      <c r="O7" s="203">
        <v>23.77</v>
      </c>
      <c r="P7" s="203">
        <v>49.65</v>
      </c>
      <c r="Q7" s="203">
        <v>1.5</v>
      </c>
      <c r="R7" s="203">
        <v>5.77</v>
      </c>
      <c r="S7" s="203">
        <v>3.85</v>
      </c>
      <c r="T7" s="203">
        <v>0</v>
      </c>
      <c r="U7" s="203">
        <v>256.55</v>
      </c>
      <c r="V7" s="203">
        <v>2.89</v>
      </c>
      <c r="W7" s="203">
        <v>4.8099999999999996</v>
      </c>
      <c r="X7" s="203">
        <v>17.309999999999999</v>
      </c>
      <c r="Y7" s="203">
        <v>0</v>
      </c>
      <c r="Z7">
        <v>0</v>
      </c>
      <c r="AA7" s="203">
        <v>8.75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32.700000000000003</v>
      </c>
      <c r="AQ7" s="203">
        <v>15.11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87.52</v>
      </c>
      <c r="L8" s="203">
        <v>22.17</v>
      </c>
      <c r="M8" s="203">
        <v>0</v>
      </c>
      <c r="N8" s="203">
        <v>29.01</v>
      </c>
      <c r="O8" s="203">
        <v>23.77</v>
      </c>
      <c r="P8" s="203">
        <v>49.65</v>
      </c>
      <c r="Q8" s="203">
        <v>1.5</v>
      </c>
      <c r="R8" s="203">
        <v>5.77</v>
      </c>
      <c r="S8" s="203">
        <v>3.85</v>
      </c>
      <c r="T8" s="203">
        <v>0</v>
      </c>
      <c r="U8" s="203">
        <v>256.55</v>
      </c>
      <c r="V8" s="203">
        <v>2.89</v>
      </c>
      <c r="W8" s="203">
        <v>4.8099999999999996</v>
      </c>
      <c r="X8" s="203">
        <v>17.309999999999999</v>
      </c>
      <c r="Y8" s="203">
        <v>0</v>
      </c>
      <c r="Z8">
        <v>0</v>
      </c>
      <c r="AA8" s="203">
        <v>8.75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32.700000000000003</v>
      </c>
      <c r="AQ8" s="203">
        <v>15.11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87.52</v>
      </c>
      <c r="L9" s="203">
        <v>22.17</v>
      </c>
      <c r="M9" s="203">
        <v>0</v>
      </c>
      <c r="N9" s="203">
        <v>29.01</v>
      </c>
      <c r="O9" s="203">
        <v>24.31</v>
      </c>
      <c r="P9" s="203">
        <v>49.65</v>
      </c>
      <c r="Q9" s="203">
        <v>1.5</v>
      </c>
      <c r="R9" s="203">
        <v>5.77</v>
      </c>
      <c r="S9" s="203">
        <v>3.85</v>
      </c>
      <c r="T9" s="203">
        <v>0</v>
      </c>
      <c r="U9" s="203">
        <v>256.55</v>
      </c>
      <c r="V9" s="203">
        <v>2.89</v>
      </c>
      <c r="W9" s="203">
        <v>4.8099999999999996</v>
      </c>
      <c r="X9" s="203">
        <v>17.309999999999999</v>
      </c>
      <c r="Y9" s="203">
        <v>0</v>
      </c>
      <c r="Z9">
        <v>0</v>
      </c>
      <c r="AA9" s="203">
        <v>8.75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32.700000000000003</v>
      </c>
      <c r="AQ9" s="203">
        <v>15.11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87.52</v>
      </c>
      <c r="L10" s="203">
        <v>22.17</v>
      </c>
      <c r="M10" s="203">
        <v>0</v>
      </c>
      <c r="N10" s="203">
        <v>29.01</v>
      </c>
      <c r="O10" s="203">
        <v>24.36</v>
      </c>
      <c r="P10" s="203">
        <v>49.65</v>
      </c>
      <c r="Q10" s="203">
        <v>1.5</v>
      </c>
      <c r="R10" s="203">
        <v>5.77</v>
      </c>
      <c r="S10" s="203">
        <v>3.85</v>
      </c>
      <c r="T10" s="203">
        <v>0</v>
      </c>
      <c r="U10" s="203">
        <v>256.55</v>
      </c>
      <c r="V10" s="203">
        <v>2.89</v>
      </c>
      <c r="W10" s="203">
        <v>4.8099999999999996</v>
      </c>
      <c r="X10" s="203">
        <v>17.309999999999999</v>
      </c>
      <c r="Y10" s="203">
        <v>0</v>
      </c>
      <c r="Z10">
        <v>0</v>
      </c>
      <c r="AA10" s="203">
        <v>8.75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32.700000000000003</v>
      </c>
      <c r="AQ10" s="203">
        <v>15.11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87.52</v>
      </c>
      <c r="L11" s="203">
        <v>22.17</v>
      </c>
      <c r="M11" s="203">
        <v>0</v>
      </c>
      <c r="N11" s="203">
        <v>29.01</v>
      </c>
      <c r="O11" s="203">
        <v>24.36</v>
      </c>
      <c r="P11" s="203">
        <v>48.51</v>
      </c>
      <c r="Q11" s="203">
        <v>1.5</v>
      </c>
      <c r="R11" s="203">
        <v>5.77</v>
      </c>
      <c r="S11" s="203">
        <v>3.85</v>
      </c>
      <c r="T11" s="203">
        <v>0</v>
      </c>
      <c r="U11" s="203">
        <v>256.55</v>
      </c>
      <c r="V11" s="203">
        <v>2.89</v>
      </c>
      <c r="W11" s="203">
        <v>4.8099999999999996</v>
      </c>
      <c r="X11" s="203">
        <v>17.309999999999999</v>
      </c>
      <c r="Y11" s="203">
        <v>0</v>
      </c>
      <c r="Z11">
        <v>0</v>
      </c>
      <c r="AA11" s="203">
        <v>8.75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32.700000000000003</v>
      </c>
      <c r="AQ11" s="203">
        <v>15.11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87.52</v>
      </c>
      <c r="L12" s="203">
        <v>22.17</v>
      </c>
      <c r="M12" s="203">
        <v>0</v>
      </c>
      <c r="N12" s="203">
        <v>29.01</v>
      </c>
      <c r="O12" s="203">
        <v>24.36</v>
      </c>
      <c r="P12" s="203">
        <v>48.51</v>
      </c>
      <c r="Q12" s="203">
        <v>1.5</v>
      </c>
      <c r="R12" s="203">
        <v>5.77</v>
      </c>
      <c r="S12" s="203">
        <v>3.85</v>
      </c>
      <c r="T12" s="203">
        <v>0</v>
      </c>
      <c r="U12" s="203">
        <v>256.55</v>
      </c>
      <c r="V12" s="203">
        <v>2.89</v>
      </c>
      <c r="W12" s="203">
        <v>4.8099999999999996</v>
      </c>
      <c r="X12" s="203">
        <v>17.309999999999999</v>
      </c>
      <c r="Y12" s="203">
        <v>0</v>
      </c>
      <c r="Z12">
        <v>0</v>
      </c>
      <c r="AA12" s="203">
        <v>8.75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32.700000000000003</v>
      </c>
      <c r="AQ12" s="203">
        <v>15.11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87.52</v>
      </c>
      <c r="L13" s="203">
        <v>22.17</v>
      </c>
      <c r="M13" s="203">
        <v>0</v>
      </c>
      <c r="N13" s="203">
        <v>29.01</v>
      </c>
      <c r="O13" s="203">
        <v>24.01</v>
      </c>
      <c r="P13" s="203">
        <v>48.51</v>
      </c>
      <c r="Q13" s="203">
        <v>1.5</v>
      </c>
      <c r="R13" s="203">
        <v>5.77</v>
      </c>
      <c r="S13" s="203">
        <v>3.85</v>
      </c>
      <c r="T13" s="203">
        <v>0</v>
      </c>
      <c r="U13" s="203">
        <v>256.55</v>
      </c>
      <c r="V13" s="203">
        <v>2.89</v>
      </c>
      <c r="W13" s="203">
        <v>4.8099999999999996</v>
      </c>
      <c r="X13" s="203">
        <v>17.309999999999999</v>
      </c>
      <c r="Y13" s="203">
        <v>0</v>
      </c>
      <c r="Z13">
        <v>0</v>
      </c>
      <c r="AA13" s="203">
        <v>8.75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32.700000000000003</v>
      </c>
      <c r="AQ13" s="203">
        <v>15.11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87.52</v>
      </c>
      <c r="L14" s="203">
        <v>22.17</v>
      </c>
      <c r="M14" s="203">
        <v>0</v>
      </c>
      <c r="N14" s="203">
        <v>29.01</v>
      </c>
      <c r="O14" s="203">
        <v>24.01</v>
      </c>
      <c r="P14" s="203">
        <v>48.51</v>
      </c>
      <c r="Q14" s="203">
        <v>1.5</v>
      </c>
      <c r="R14" s="203">
        <v>5.77</v>
      </c>
      <c r="S14" s="203">
        <v>3.85</v>
      </c>
      <c r="T14" s="203">
        <v>0</v>
      </c>
      <c r="U14" s="203">
        <v>256.55</v>
      </c>
      <c r="V14" s="203">
        <v>2.89</v>
      </c>
      <c r="W14" s="203">
        <v>4.8099999999999996</v>
      </c>
      <c r="X14" s="203">
        <v>17.309999999999999</v>
      </c>
      <c r="Y14" s="203">
        <v>0</v>
      </c>
      <c r="Z14">
        <v>0</v>
      </c>
      <c r="AA14" s="203">
        <v>8.75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32.700000000000003</v>
      </c>
      <c r="AQ14" s="203">
        <v>15.11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87.52</v>
      </c>
      <c r="L15" s="203">
        <v>22.17</v>
      </c>
      <c r="M15" s="203">
        <v>0</v>
      </c>
      <c r="N15" s="203">
        <v>29.01</v>
      </c>
      <c r="O15" s="203">
        <v>24.01</v>
      </c>
      <c r="P15" s="203">
        <v>48.51</v>
      </c>
      <c r="Q15" s="203">
        <v>1.5</v>
      </c>
      <c r="R15" s="203">
        <v>5.77</v>
      </c>
      <c r="S15" s="203">
        <v>3.85</v>
      </c>
      <c r="T15" s="203">
        <v>0</v>
      </c>
      <c r="U15" s="203">
        <v>256.55</v>
      </c>
      <c r="V15" s="203">
        <v>2.89</v>
      </c>
      <c r="W15" s="203">
        <v>4.8099999999999996</v>
      </c>
      <c r="X15" s="203">
        <v>17.309999999999999</v>
      </c>
      <c r="Y15" s="203">
        <v>0</v>
      </c>
      <c r="Z15">
        <v>0</v>
      </c>
      <c r="AA15" s="203">
        <v>8.27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32.700000000000003</v>
      </c>
      <c r="AQ15" s="203">
        <v>15.11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87.52</v>
      </c>
      <c r="L16" s="203">
        <v>22.17</v>
      </c>
      <c r="M16" s="203">
        <v>0</v>
      </c>
      <c r="N16" s="203">
        <v>29.01</v>
      </c>
      <c r="O16" s="203">
        <v>24.01</v>
      </c>
      <c r="P16" s="203">
        <v>48.51</v>
      </c>
      <c r="Q16" s="203">
        <v>1.5</v>
      </c>
      <c r="R16" s="203">
        <v>5.77</v>
      </c>
      <c r="S16" s="203">
        <v>3.85</v>
      </c>
      <c r="T16" s="203">
        <v>0</v>
      </c>
      <c r="U16" s="203">
        <v>256.55</v>
      </c>
      <c r="V16" s="203">
        <v>2.89</v>
      </c>
      <c r="W16" s="203">
        <v>4.8099999999999996</v>
      </c>
      <c r="X16" s="203">
        <v>17.309999999999999</v>
      </c>
      <c r="Y16" s="203">
        <v>0</v>
      </c>
      <c r="Z16">
        <v>0</v>
      </c>
      <c r="AA16" s="203">
        <v>8.27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32.700000000000003</v>
      </c>
      <c r="AQ16" s="203">
        <v>15.11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87.52</v>
      </c>
      <c r="L17" s="203">
        <v>22.17</v>
      </c>
      <c r="M17" s="203">
        <v>0</v>
      </c>
      <c r="N17" s="203">
        <v>29.01</v>
      </c>
      <c r="O17" s="203">
        <v>23.78</v>
      </c>
      <c r="P17" s="203">
        <v>46.66</v>
      </c>
      <c r="Q17" s="203">
        <v>1.5</v>
      </c>
      <c r="R17" s="203">
        <v>5.77</v>
      </c>
      <c r="S17" s="203">
        <v>3.85</v>
      </c>
      <c r="T17" s="203">
        <v>0</v>
      </c>
      <c r="U17" s="203">
        <v>256.55</v>
      </c>
      <c r="V17" s="203">
        <v>2.89</v>
      </c>
      <c r="W17" s="203">
        <v>4.8099999999999996</v>
      </c>
      <c r="X17" s="203">
        <v>17.309999999999999</v>
      </c>
      <c r="Y17" s="203">
        <v>0</v>
      </c>
      <c r="Z17">
        <v>0</v>
      </c>
      <c r="AA17" s="203">
        <v>8.27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32.700000000000003</v>
      </c>
      <c r="AQ17" s="203">
        <v>15.11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87.52</v>
      </c>
      <c r="L18" s="203">
        <v>22.17</v>
      </c>
      <c r="M18" s="203">
        <v>0</v>
      </c>
      <c r="N18" s="203">
        <v>29.01</v>
      </c>
      <c r="O18" s="203">
        <v>23.78</v>
      </c>
      <c r="P18" s="203">
        <v>46.66</v>
      </c>
      <c r="Q18" s="203">
        <v>1.5</v>
      </c>
      <c r="R18" s="203">
        <v>5.77</v>
      </c>
      <c r="S18" s="203">
        <v>3.85</v>
      </c>
      <c r="T18" s="203">
        <v>0</v>
      </c>
      <c r="U18" s="203">
        <v>256.55</v>
      </c>
      <c r="V18" s="203">
        <v>2.89</v>
      </c>
      <c r="W18" s="203">
        <v>4.8099999999999996</v>
      </c>
      <c r="X18" s="203">
        <v>17.309999999999999</v>
      </c>
      <c r="Y18" s="203">
        <v>0</v>
      </c>
      <c r="Z18">
        <v>0</v>
      </c>
      <c r="AA18" s="203">
        <v>8.27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32.700000000000003</v>
      </c>
      <c r="AQ18" s="203">
        <v>15.11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87.52</v>
      </c>
      <c r="L19" s="203">
        <v>22.17</v>
      </c>
      <c r="M19" s="203">
        <v>0</v>
      </c>
      <c r="N19" s="203">
        <v>29.01</v>
      </c>
      <c r="O19" s="203">
        <v>23.78</v>
      </c>
      <c r="P19" s="203">
        <v>46.66</v>
      </c>
      <c r="Q19" s="203">
        <v>1.5</v>
      </c>
      <c r="R19" s="203">
        <v>5.77</v>
      </c>
      <c r="S19" s="203">
        <v>3.85</v>
      </c>
      <c r="T19" s="203">
        <v>0</v>
      </c>
      <c r="U19" s="203">
        <v>256.55</v>
      </c>
      <c r="V19" s="203">
        <v>2.89</v>
      </c>
      <c r="W19" s="203">
        <v>4.8099999999999996</v>
      </c>
      <c r="X19" s="203">
        <v>17.309999999999999</v>
      </c>
      <c r="Y19" s="203">
        <v>0</v>
      </c>
      <c r="Z19">
        <v>0</v>
      </c>
      <c r="AA19" s="203">
        <v>8.27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32.700000000000003</v>
      </c>
      <c r="AQ19" s="203">
        <v>15.11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87.52</v>
      </c>
      <c r="L20" s="203">
        <v>22.17</v>
      </c>
      <c r="M20" s="203">
        <v>0</v>
      </c>
      <c r="N20" s="203">
        <v>29.01</v>
      </c>
      <c r="O20" s="203">
        <v>23.78</v>
      </c>
      <c r="P20" s="203">
        <v>46.66</v>
      </c>
      <c r="Q20" s="203">
        <v>1.5</v>
      </c>
      <c r="R20" s="203">
        <v>5.77</v>
      </c>
      <c r="S20" s="203">
        <v>3.85</v>
      </c>
      <c r="T20" s="203">
        <v>0</v>
      </c>
      <c r="U20" s="203">
        <v>256.55</v>
      </c>
      <c r="V20" s="203">
        <v>2.89</v>
      </c>
      <c r="W20" s="203">
        <v>4.8099999999999996</v>
      </c>
      <c r="X20" s="203">
        <v>17.309999999999999</v>
      </c>
      <c r="Y20" s="203">
        <v>0</v>
      </c>
      <c r="Z20">
        <v>0</v>
      </c>
      <c r="AA20" s="203">
        <v>8.27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32.700000000000003</v>
      </c>
      <c r="AQ20" s="203">
        <v>15.11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87.52</v>
      </c>
      <c r="L21" s="203">
        <v>22.17</v>
      </c>
      <c r="M21" s="203">
        <v>0</v>
      </c>
      <c r="N21" s="203">
        <v>29.01</v>
      </c>
      <c r="O21" s="203">
        <v>23.78</v>
      </c>
      <c r="P21" s="203">
        <v>46.66</v>
      </c>
      <c r="Q21" s="203">
        <v>1.5</v>
      </c>
      <c r="R21" s="203">
        <v>5.77</v>
      </c>
      <c r="S21" s="203">
        <v>3.85</v>
      </c>
      <c r="T21" s="203">
        <v>0</v>
      </c>
      <c r="U21" s="203">
        <v>256.55</v>
      </c>
      <c r="V21" s="203">
        <v>2.89</v>
      </c>
      <c r="W21" s="203">
        <v>4.8099999999999996</v>
      </c>
      <c r="X21" s="203">
        <v>17.309999999999999</v>
      </c>
      <c r="Y21" s="203">
        <v>0</v>
      </c>
      <c r="Z21">
        <v>0</v>
      </c>
      <c r="AA21" s="203">
        <v>8.27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32.700000000000003</v>
      </c>
      <c r="AQ21" s="203">
        <v>15.11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91</v>
      </c>
      <c r="L22" s="203">
        <v>22.17</v>
      </c>
      <c r="M22" s="203">
        <v>0</v>
      </c>
      <c r="N22" s="203">
        <v>29.01</v>
      </c>
      <c r="O22" s="203">
        <v>23.78</v>
      </c>
      <c r="P22" s="203">
        <v>46.66</v>
      </c>
      <c r="Q22" s="203">
        <v>1.5</v>
      </c>
      <c r="R22" s="203">
        <v>5.77</v>
      </c>
      <c r="S22" s="203">
        <v>3.85</v>
      </c>
      <c r="T22" s="203">
        <v>0</v>
      </c>
      <c r="U22" s="203">
        <v>256.55</v>
      </c>
      <c r="V22" s="203">
        <v>2.89</v>
      </c>
      <c r="W22" s="203">
        <v>4.8099999999999996</v>
      </c>
      <c r="X22" s="203">
        <v>17.309999999999999</v>
      </c>
      <c r="Y22" s="203">
        <v>0</v>
      </c>
      <c r="Z22">
        <v>0</v>
      </c>
      <c r="AA22" s="203">
        <v>8.27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32.700000000000003</v>
      </c>
      <c r="AQ22" s="203">
        <v>15.11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91</v>
      </c>
      <c r="L23" s="203">
        <v>22.12</v>
      </c>
      <c r="M23" s="203">
        <v>0</v>
      </c>
      <c r="N23" s="203">
        <v>29.01</v>
      </c>
      <c r="O23" s="203">
        <v>23.78</v>
      </c>
      <c r="P23" s="203">
        <v>46.66</v>
      </c>
      <c r="Q23" s="203">
        <v>1.44</v>
      </c>
      <c r="R23" s="203">
        <v>5.1100000000000003</v>
      </c>
      <c r="S23" s="203">
        <v>3.28</v>
      </c>
      <c r="T23" s="203">
        <v>0</v>
      </c>
      <c r="U23" s="203">
        <v>256.55</v>
      </c>
      <c r="V23" s="203">
        <v>2.95</v>
      </c>
      <c r="W23" s="203">
        <v>8.23</v>
      </c>
      <c r="X23" s="203">
        <v>36.229999999999997</v>
      </c>
      <c r="Y23" s="203">
        <v>0</v>
      </c>
      <c r="Z23">
        <v>0</v>
      </c>
      <c r="AA23" s="203">
        <v>8.27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32.700000000000003</v>
      </c>
      <c r="AQ23" s="203">
        <v>11.54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91</v>
      </c>
      <c r="L24" s="203">
        <v>22.12</v>
      </c>
      <c r="M24" s="203">
        <v>0</v>
      </c>
      <c r="N24" s="203">
        <v>29.01</v>
      </c>
      <c r="O24" s="203">
        <v>23.78</v>
      </c>
      <c r="P24" s="203">
        <v>46.66</v>
      </c>
      <c r="Q24" s="203">
        <v>1.44</v>
      </c>
      <c r="R24" s="203">
        <v>5.77</v>
      </c>
      <c r="S24" s="203">
        <v>3.85</v>
      </c>
      <c r="T24" s="203">
        <v>0</v>
      </c>
      <c r="U24" s="203">
        <v>256.55</v>
      </c>
      <c r="V24" s="203">
        <v>2.95</v>
      </c>
      <c r="W24" s="203">
        <v>8.23</v>
      </c>
      <c r="X24" s="203">
        <v>36.229999999999997</v>
      </c>
      <c r="Y24" s="203">
        <v>0</v>
      </c>
      <c r="Z24">
        <v>0</v>
      </c>
      <c r="AA24" s="203">
        <v>8.27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32.700000000000003</v>
      </c>
      <c r="AQ24" s="203">
        <v>11.54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91</v>
      </c>
      <c r="L25" s="203">
        <v>20.27</v>
      </c>
      <c r="M25" s="203">
        <v>0</v>
      </c>
      <c r="N25" s="203">
        <v>29.01</v>
      </c>
      <c r="O25" s="203">
        <v>23.78</v>
      </c>
      <c r="P25" s="203">
        <v>46.66</v>
      </c>
      <c r="Q25" s="203">
        <v>1.44</v>
      </c>
      <c r="R25" s="203">
        <v>5.77</v>
      </c>
      <c r="S25" s="203">
        <v>3.85</v>
      </c>
      <c r="T25" s="203">
        <v>0</v>
      </c>
      <c r="U25" s="203">
        <v>254.77</v>
      </c>
      <c r="V25" s="203">
        <v>2.95</v>
      </c>
      <c r="W25" s="203">
        <v>8.23</v>
      </c>
      <c r="X25" s="203">
        <v>36.229999999999997</v>
      </c>
      <c r="Y25" s="203">
        <v>0</v>
      </c>
      <c r="Z25">
        <v>0</v>
      </c>
      <c r="AA25" s="203">
        <v>8.27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32.700000000000003</v>
      </c>
      <c r="AQ25" s="203">
        <v>11.54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91</v>
      </c>
      <c r="L26" s="203">
        <v>21.43</v>
      </c>
      <c r="M26" s="203">
        <v>0</v>
      </c>
      <c r="N26" s="203">
        <v>29.01</v>
      </c>
      <c r="O26" s="203">
        <v>23.78</v>
      </c>
      <c r="P26" s="203">
        <v>46.66</v>
      </c>
      <c r="Q26" s="203">
        <v>1.44</v>
      </c>
      <c r="R26" s="203">
        <v>5.77</v>
      </c>
      <c r="S26" s="203">
        <v>3.85</v>
      </c>
      <c r="T26" s="203">
        <v>0</v>
      </c>
      <c r="U26" s="203">
        <v>254.77</v>
      </c>
      <c r="V26" s="203">
        <v>3.09</v>
      </c>
      <c r="W26" s="203">
        <v>8.23</v>
      </c>
      <c r="X26" s="203">
        <v>36.229999999999997</v>
      </c>
      <c r="Y26" s="203">
        <v>0</v>
      </c>
      <c r="Z26">
        <v>0</v>
      </c>
      <c r="AA26" s="203">
        <v>8.27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30.94</v>
      </c>
      <c r="AQ26" s="203">
        <v>11.54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115.41</v>
      </c>
      <c r="L27" s="203">
        <v>22.12</v>
      </c>
      <c r="M27" s="203">
        <v>0</v>
      </c>
      <c r="N27" s="203">
        <v>29.01</v>
      </c>
      <c r="O27" s="203">
        <v>23.78</v>
      </c>
      <c r="P27" s="203">
        <v>46.66</v>
      </c>
      <c r="Q27" s="203">
        <v>2.5099999999999998</v>
      </c>
      <c r="R27" s="203">
        <v>10.1</v>
      </c>
      <c r="S27" s="203">
        <v>6.4</v>
      </c>
      <c r="T27" s="203">
        <v>0</v>
      </c>
      <c r="U27" s="203">
        <v>254.77</v>
      </c>
      <c r="V27" s="203">
        <v>4.82</v>
      </c>
      <c r="W27" s="203">
        <v>8.23</v>
      </c>
      <c r="X27" s="203">
        <v>36.229999999999997</v>
      </c>
      <c r="Y27" s="203">
        <v>0</v>
      </c>
      <c r="Z27">
        <v>0</v>
      </c>
      <c r="AA27" s="203">
        <v>8.27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68.209999999999994</v>
      </c>
      <c r="AQ27" s="203">
        <v>22.03</v>
      </c>
      <c r="AR27" s="203">
        <v>0.03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157.80000000000001</v>
      </c>
      <c r="L28" s="203">
        <v>33.409999999999997</v>
      </c>
      <c r="M28" s="203">
        <v>0</v>
      </c>
      <c r="N28" s="203">
        <v>29.01</v>
      </c>
      <c r="O28" s="203">
        <v>23.78</v>
      </c>
      <c r="P28" s="203">
        <v>46.66</v>
      </c>
      <c r="Q28" s="203">
        <v>2.5099999999999998</v>
      </c>
      <c r="R28" s="203">
        <v>10.36</v>
      </c>
      <c r="S28" s="203">
        <v>6.45</v>
      </c>
      <c r="T28" s="203">
        <v>0</v>
      </c>
      <c r="U28" s="203">
        <v>254.77</v>
      </c>
      <c r="V28" s="203">
        <v>4.82</v>
      </c>
      <c r="W28" s="203">
        <v>8.23</v>
      </c>
      <c r="X28" s="203">
        <v>36.229999999999997</v>
      </c>
      <c r="Y28" s="203">
        <v>0</v>
      </c>
      <c r="Z28">
        <v>0</v>
      </c>
      <c r="AA28" s="203">
        <v>8.27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68.209999999999994</v>
      </c>
      <c r="AQ28" s="203">
        <v>22.03</v>
      </c>
      <c r="AR28" s="203">
        <v>0.35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137.33000000000001</v>
      </c>
      <c r="L29" s="203">
        <v>33.409999999999997</v>
      </c>
      <c r="M29" s="203">
        <v>0</v>
      </c>
      <c r="N29" s="203">
        <v>29.01</v>
      </c>
      <c r="O29" s="203">
        <v>23.78</v>
      </c>
      <c r="P29" s="203">
        <v>46.66</v>
      </c>
      <c r="Q29" s="203">
        <v>2.5099999999999998</v>
      </c>
      <c r="R29" s="203">
        <v>10.36</v>
      </c>
      <c r="S29" s="203">
        <v>6.45</v>
      </c>
      <c r="T29" s="203">
        <v>0</v>
      </c>
      <c r="U29" s="203">
        <v>254.77</v>
      </c>
      <c r="V29" s="203">
        <v>4.82</v>
      </c>
      <c r="W29" s="203">
        <v>8.23</v>
      </c>
      <c r="X29" s="203">
        <v>36.229999999999997</v>
      </c>
      <c r="Y29" s="203">
        <v>0</v>
      </c>
      <c r="Z29">
        <v>0</v>
      </c>
      <c r="AA29" s="203">
        <v>8.27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68.209999999999994</v>
      </c>
      <c r="AQ29" s="203">
        <v>22.03</v>
      </c>
      <c r="AR29" s="203">
        <v>0.78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150.69</v>
      </c>
      <c r="L30" s="203">
        <v>33.409999999999997</v>
      </c>
      <c r="M30" s="203">
        <v>0</v>
      </c>
      <c r="N30" s="203">
        <v>29.01</v>
      </c>
      <c r="O30" s="203">
        <v>23.78</v>
      </c>
      <c r="P30" s="203">
        <v>46.66</v>
      </c>
      <c r="Q30" s="203">
        <v>2.5099999999999998</v>
      </c>
      <c r="R30" s="203">
        <v>10.36</v>
      </c>
      <c r="S30" s="203">
        <v>6.45</v>
      </c>
      <c r="T30" s="203">
        <v>0</v>
      </c>
      <c r="U30" s="203">
        <v>254.77</v>
      </c>
      <c r="V30" s="203">
        <v>4.82</v>
      </c>
      <c r="W30" s="203">
        <v>8.23</v>
      </c>
      <c r="X30" s="203">
        <v>36.229999999999997</v>
      </c>
      <c r="Y30" s="203">
        <v>0</v>
      </c>
      <c r="Z30">
        <v>0</v>
      </c>
      <c r="AA30" s="203">
        <v>8.27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68.209999999999994</v>
      </c>
      <c r="AQ30" s="203">
        <v>22.03</v>
      </c>
      <c r="AR30" s="203">
        <v>2.23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157.80000000000001</v>
      </c>
      <c r="L31" s="203">
        <v>33.409999999999997</v>
      </c>
      <c r="M31" s="203">
        <v>0</v>
      </c>
      <c r="N31" s="203">
        <v>29.01</v>
      </c>
      <c r="O31" s="203">
        <v>23.78</v>
      </c>
      <c r="P31" s="203">
        <v>46.66</v>
      </c>
      <c r="Q31" s="203">
        <v>2.5099999999999998</v>
      </c>
      <c r="R31" s="203">
        <v>10.36</v>
      </c>
      <c r="S31" s="203">
        <v>6.45</v>
      </c>
      <c r="T31" s="203">
        <v>0</v>
      </c>
      <c r="U31" s="203">
        <v>254.77</v>
      </c>
      <c r="V31" s="203">
        <v>4.82</v>
      </c>
      <c r="W31" s="203">
        <v>8.23</v>
      </c>
      <c r="X31" s="203">
        <v>36.229999999999997</v>
      </c>
      <c r="Y31" s="203">
        <v>0</v>
      </c>
      <c r="Z31">
        <v>0</v>
      </c>
      <c r="AA31" s="203">
        <v>8.75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68.209999999999994</v>
      </c>
      <c r="AQ31" s="203">
        <v>22.03</v>
      </c>
      <c r="AR31" s="203">
        <v>5.9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157.80000000000001</v>
      </c>
      <c r="L32" s="203">
        <v>33.409999999999997</v>
      </c>
      <c r="M32" s="203">
        <v>0</v>
      </c>
      <c r="N32" s="203">
        <v>29.01</v>
      </c>
      <c r="O32" s="203">
        <v>23.78</v>
      </c>
      <c r="P32" s="203">
        <v>46.66</v>
      </c>
      <c r="Q32" s="203">
        <v>2.5099999999999998</v>
      </c>
      <c r="R32" s="203">
        <v>10.36</v>
      </c>
      <c r="S32" s="203">
        <v>6.45</v>
      </c>
      <c r="T32" s="203">
        <v>0</v>
      </c>
      <c r="U32" s="203">
        <v>254.77</v>
      </c>
      <c r="V32" s="203">
        <v>4.82</v>
      </c>
      <c r="W32" s="203">
        <v>8.23</v>
      </c>
      <c r="X32" s="203">
        <v>36.229999999999997</v>
      </c>
      <c r="Y32" s="203">
        <v>0</v>
      </c>
      <c r="Z32">
        <v>0</v>
      </c>
      <c r="AA32" s="203">
        <v>8.75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68.209999999999994</v>
      </c>
      <c r="AQ32" s="203">
        <v>22.03</v>
      </c>
      <c r="AR32" s="203">
        <v>11.57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157.80000000000001</v>
      </c>
      <c r="L33" s="203">
        <v>33.409999999999997</v>
      </c>
      <c r="M33" s="203">
        <v>0</v>
      </c>
      <c r="N33" s="203">
        <v>29.01</v>
      </c>
      <c r="O33" s="203">
        <v>23.78</v>
      </c>
      <c r="P33" s="203">
        <v>49.05</v>
      </c>
      <c r="Q33" s="203">
        <v>2.5099999999999998</v>
      </c>
      <c r="R33" s="203">
        <v>10.36</v>
      </c>
      <c r="S33" s="203">
        <v>6.45</v>
      </c>
      <c r="T33" s="203">
        <v>0</v>
      </c>
      <c r="U33" s="203">
        <v>254.77</v>
      </c>
      <c r="V33" s="203">
        <v>4.82</v>
      </c>
      <c r="W33" s="203">
        <v>8.23</v>
      </c>
      <c r="X33" s="203">
        <v>36.229999999999997</v>
      </c>
      <c r="Y33" s="203">
        <v>0</v>
      </c>
      <c r="Z33">
        <v>0</v>
      </c>
      <c r="AA33" s="203">
        <v>8.75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68.209999999999994</v>
      </c>
      <c r="AQ33" s="203">
        <v>22.03</v>
      </c>
      <c r="AR33" s="203">
        <v>21.27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157.80000000000001</v>
      </c>
      <c r="L34" s="203">
        <v>33.409999999999997</v>
      </c>
      <c r="M34" s="203">
        <v>0</v>
      </c>
      <c r="N34" s="203">
        <v>29.01</v>
      </c>
      <c r="O34" s="203">
        <v>23.78</v>
      </c>
      <c r="P34" s="203">
        <v>49.65</v>
      </c>
      <c r="Q34" s="203">
        <v>2.5099999999999998</v>
      </c>
      <c r="R34" s="203">
        <v>10.36</v>
      </c>
      <c r="S34" s="203">
        <v>6.45</v>
      </c>
      <c r="T34" s="203">
        <v>0</v>
      </c>
      <c r="U34" s="203">
        <v>254.77</v>
      </c>
      <c r="V34" s="203">
        <v>4.82</v>
      </c>
      <c r="W34" s="203">
        <v>8.23</v>
      </c>
      <c r="X34" s="203">
        <v>36.229999999999997</v>
      </c>
      <c r="Y34" s="203">
        <v>0</v>
      </c>
      <c r="Z34">
        <v>0</v>
      </c>
      <c r="AA34" s="203">
        <v>8.75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68.209999999999994</v>
      </c>
      <c r="AQ34" s="203">
        <v>22.03</v>
      </c>
      <c r="AR34" s="203">
        <v>22.5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157.80000000000001</v>
      </c>
      <c r="L35" s="203">
        <v>33.409999999999997</v>
      </c>
      <c r="M35" s="203">
        <v>0</v>
      </c>
      <c r="N35" s="203">
        <v>29.01</v>
      </c>
      <c r="O35" s="203">
        <v>23.78</v>
      </c>
      <c r="P35" s="203">
        <v>49.65</v>
      </c>
      <c r="Q35" s="203">
        <v>2.5099999999999998</v>
      </c>
      <c r="R35" s="203">
        <v>10.36</v>
      </c>
      <c r="S35" s="203">
        <v>6.45</v>
      </c>
      <c r="T35" s="203">
        <v>0</v>
      </c>
      <c r="U35" s="203">
        <v>254.77</v>
      </c>
      <c r="V35" s="203">
        <v>4.82</v>
      </c>
      <c r="W35" s="203">
        <v>8.23</v>
      </c>
      <c r="X35" s="203">
        <v>36.229999999999997</v>
      </c>
      <c r="Y35" s="203">
        <v>0</v>
      </c>
      <c r="Z35">
        <v>0</v>
      </c>
      <c r="AA35" s="203">
        <v>8.75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68.209999999999994</v>
      </c>
      <c r="AQ35" s="203">
        <v>22.03</v>
      </c>
      <c r="AR35" s="203">
        <v>22.5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157.80000000000001</v>
      </c>
      <c r="L36" s="203">
        <v>33.409999999999997</v>
      </c>
      <c r="M36" s="203">
        <v>0</v>
      </c>
      <c r="N36" s="203">
        <v>29.01</v>
      </c>
      <c r="O36" s="203">
        <v>23.78</v>
      </c>
      <c r="P36" s="203">
        <v>49.65</v>
      </c>
      <c r="Q36" s="203">
        <v>2.5099999999999998</v>
      </c>
      <c r="R36" s="203">
        <v>10.36</v>
      </c>
      <c r="S36" s="203">
        <v>6.45</v>
      </c>
      <c r="T36" s="203">
        <v>0</v>
      </c>
      <c r="U36" s="203">
        <v>254.77</v>
      </c>
      <c r="V36" s="203">
        <v>4.82</v>
      </c>
      <c r="W36" s="203">
        <v>8.23</v>
      </c>
      <c r="X36" s="203">
        <v>36.229999999999997</v>
      </c>
      <c r="Y36" s="203">
        <v>0</v>
      </c>
      <c r="Z36">
        <v>0</v>
      </c>
      <c r="AA36" s="203">
        <v>8.75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68.209999999999994</v>
      </c>
      <c r="AQ36" s="203">
        <v>22.03</v>
      </c>
      <c r="AR36" s="203">
        <v>22.5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157.80000000000001</v>
      </c>
      <c r="L37" s="203">
        <v>33.409999999999997</v>
      </c>
      <c r="M37" s="203">
        <v>0</v>
      </c>
      <c r="N37" s="203">
        <v>29.01</v>
      </c>
      <c r="O37" s="203">
        <v>23.78</v>
      </c>
      <c r="P37" s="203">
        <v>49.65</v>
      </c>
      <c r="Q37" s="203">
        <v>2.5099999999999998</v>
      </c>
      <c r="R37" s="203">
        <v>10.36</v>
      </c>
      <c r="S37" s="203">
        <v>6.45</v>
      </c>
      <c r="T37" s="203">
        <v>0</v>
      </c>
      <c r="U37" s="203">
        <v>254.77</v>
      </c>
      <c r="V37" s="203">
        <v>4.82</v>
      </c>
      <c r="W37" s="203">
        <v>8.23</v>
      </c>
      <c r="X37" s="203">
        <v>36.229999999999997</v>
      </c>
      <c r="Y37" s="203">
        <v>0</v>
      </c>
      <c r="Z37">
        <v>0</v>
      </c>
      <c r="AA37" s="203">
        <v>8.75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68.209999999999994</v>
      </c>
      <c r="AQ37" s="203">
        <v>22.03</v>
      </c>
      <c r="AR37" s="203">
        <v>22.5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157.80000000000001</v>
      </c>
      <c r="L38" s="203">
        <v>33.409999999999997</v>
      </c>
      <c r="M38" s="203">
        <v>0</v>
      </c>
      <c r="N38" s="203">
        <v>29.01</v>
      </c>
      <c r="O38" s="203">
        <v>23.78</v>
      </c>
      <c r="P38" s="203">
        <v>49.65</v>
      </c>
      <c r="Q38" s="203">
        <v>2.5099999999999998</v>
      </c>
      <c r="R38" s="203">
        <v>10.36</v>
      </c>
      <c r="S38" s="203">
        <v>6.45</v>
      </c>
      <c r="T38" s="203">
        <v>0</v>
      </c>
      <c r="U38" s="203">
        <v>254.77</v>
      </c>
      <c r="V38" s="203">
        <v>4.82</v>
      </c>
      <c r="W38" s="203">
        <v>8.23</v>
      </c>
      <c r="X38" s="203">
        <v>36.229999999999997</v>
      </c>
      <c r="Y38" s="203">
        <v>0</v>
      </c>
      <c r="Z38">
        <v>0</v>
      </c>
      <c r="AA38" s="203">
        <v>8.75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68.209999999999994</v>
      </c>
      <c r="AQ38" s="203">
        <v>22.03</v>
      </c>
      <c r="AR38" s="203">
        <v>22.5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157.80000000000001</v>
      </c>
      <c r="L39" s="203">
        <v>33.409999999999997</v>
      </c>
      <c r="M39" s="203">
        <v>0</v>
      </c>
      <c r="N39" s="203">
        <v>29.01</v>
      </c>
      <c r="O39" s="203">
        <v>23.78</v>
      </c>
      <c r="P39" s="203">
        <v>49.65</v>
      </c>
      <c r="Q39" s="203">
        <v>2.5099999999999998</v>
      </c>
      <c r="R39" s="203">
        <v>10.36</v>
      </c>
      <c r="S39" s="203">
        <v>6.45</v>
      </c>
      <c r="T39" s="203">
        <v>0</v>
      </c>
      <c r="U39" s="203">
        <v>254.77</v>
      </c>
      <c r="V39" s="203">
        <v>4.82</v>
      </c>
      <c r="W39" s="203">
        <v>8.23</v>
      </c>
      <c r="X39" s="203">
        <v>36.229999999999997</v>
      </c>
      <c r="Y39" s="203">
        <v>0</v>
      </c>
      <c r="Z39">
        <v>0</v>
      </c>
      <c r="AA39" s="203">
        <v>8.27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68.209999999999994</v>
      </c>
      <c r="AQ39" s="203">
        <v>22.03</v>
      </c>
      <c r="AR39" s="203">
        <v>22.5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157.80000000000001</v>
      </c>
      <c r="L40" s="203">
        <v>33.409999999999997</v>
      </c>
      <c r="M40" s="203">
        <v>0</v>
      </c>
      <c r="N40" s="203">
        <v>29.01</v>
      </c>
      <c r="O40" s="203">
        <v>23.78</v>
      </c>
      <c r="P40" s="203">
        <v>49.65</v>
      </c>
      <c r="Q40" s="203">
        <v>2.5099999999999998</v>
      </c>
      <c r="R40" s="203">
        <v>10.36</v>
      </c>
      <c r="S40" s="203">
        <v>6.45</v>
      </c>
      <c r="T40" s="203">
        <v>0</v>
      </c>
      <c r="U40" s="203">
        <v>254.77</v>
      </c>
      <c r="V40" s="203">
        <v>4.82</v>
      </c>
      <c r="W40" s="203">
        <v>8.23</v>
      </c>
      <c r="X40" s="203">
        <v>36.229999999999997</v>
      </c>
      <c r="Y40" s="203">
        <v>0</v>
      </c>
      <c r="Z40">
        <v>0</v>
      </c>
      <c r="AA40" s="203">
        <v>8.27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68.209999999999994</v>
      </c>
      <c r="AQ40" s="203">
        <v>22.03</v>
      </c>
      <c r="AR40" s="203">
        <v>22.5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157.80000000000001</v>
      </c>
      <c r="L41" s="203">
        <v>33.409999999999997</v>
      </c>
      <c r="M41" s="203">
        <v>0</v>
      </c>
      <c r="N41" s="203">
        <v>29.01</v>
      </c>
      <c r="O41" s="203">
        <v>24.35</v>
      </c>
      <c r="P41" s="203">
        <v>49.65</v>
      </c>
      <c r="Q41" s="203">
        <v>2.5099999999999998</v>
      </c>
      <c r="R41" s="203">
        <v>10.36</v>
      </c>
      <c r="S41" s="203">
        <v>6.45</v>
      </c>
      <c r="T41" s="203">
        <v>0</v>
      </c>
      <c r="U41" s="203">
        <v>254.77</v>
      </c>
      <c r="V41" s="203">
        <v>4.82</v>
      </c>
      <c r="W41" s="203">
        <v>8.23</v>
      </c>
      <c r="X41" s="203">
        <v>36.229999999999997</v>
      </c>
      <c r="Y41" s="203">
        <v>0</v>
      </c>
      <c r="Z41">
        <v>0</v>
      </c>
      <c r="AA41" s="203">
        <v>8.27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68.209999999999994</v>
      </c>
      <c r="AQ41" s="203">
        <v>22.03</v>
      </c>
      <c r="AR41" s="203">
        <v>22.5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157.80000000000001</v>
      </c>
      <c r="L42" s="203">
        <v>33.409999999999997</v>
      </c>
      <c r="M42" s="203">
        <v>0</v>
      </c>
      <c r="N42" s="203">
        <v>29.01</v>
      </c>
      <c r="O42" s="203">
        <v>24.35</v>
      </c>
      <c r="P42" s="203">
        <v>49.65</v>
      </c>
      <c r="Q42" s="203">
        <v>2.5099999999999998</v>
      </c>
      <c r="R42" s="203">
        <v>10.36</v>
      </c>
      <c r="S42" s="203">
        <v>6.45</v>
      </c>
      <c r="T42" s="203">
        <v>0</v>
      </c>
      <c r="U42" s="203">
        <v>254.77</v>
      </c>
      <c r="V42" s="203">
        <v>4.82</v>
      </c>
      <c r="W42" s="203">
        <v>8.23</v>
      </c>
      <c r="X42" s="203">
        <v>36.229999999999997</v>
      </c>
      <c r="Y42" s="203">
        <v>0</v>
      </c>
      <c r="Z42">
        <v>0</v>
      </c>
      <c r="AA42" s="203">
        <v>8.27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68.209999999999994</v>
      </c>
      <c r="AQ42" s="203">
        <v>22.03</v>
      </c>
      <c r="AR42" s="203">
        <v>22.5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87.52</v>
      </c>
      <c r="L43" s="203">
        <v>33.409999999999997</v>
      </c>
      <c r="M43" s="203">
        <v>0</v>
      </c>
      <c r="N43" s="203">
        <v>29.01</v>
      </c>
      <c r="O43" s="203">
        <v>24.35</v>
      </c>
      <c r="P43" s="203">
        <v>49.65</v>
      </c>
      <c r="Q43" s="203">
        <v>2.5099999999999998</v>
      </c>
      <c r="R43" s="203">
        <v>10.36</v>
      </c>
      <c r="S43" s="203">
        <v>6.45</v>
      </c>
      <c r="T43" s="203">
        <v>0</v>
      </c>
      <c r="U43" s="203">
        <v>254.77</v>
      </c>
      <c r="V43" s="203">
        <v>4.82</v>
      </c>
      <c r="W43" s="203">
        <v>8.23</v>
      </c>
      <c r="X43" s="203">
        <v>36.229999999999997</v>
      </c>
      <c r="Y43" s="203">
        <v>0</v>
      </c>
      <c r="Z43">
        <v>0</v>
      </c>
      <c r="AA43" s="203">
        <v>8.27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68.209999999999994</v>
      </c>
      <c r="AQ43" s="203">
        <v>22.03</v>
      </c>
      <c r="AR43" s="203">
        <v>22.5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87.52</v>
      </c>
      <c r="L44" s="203">
        <v>17.309999999999999</v>
      </c>
      <c r="M44" s="203">
        <v>0</v>
      </c>
      <c r="N44" s="203">
        <v>29.01</v>
      </c>
      <c r="O44" s="203">
        <v>24.35</v>
      </c>
      <c r="P44" s="203">
        <v>49.65</v>
      </c>
      <c r="Q44" s="203">
        <v>2.5099999999999998</v>
      </c>
      <c r="R44" s="203">
        <v>10.36</v>
      </c>
      <c r="S44" s="203">
        <v>6.45</v>
      </c>
      <c r="T44" s="203">
        <v>0</v>
      </c>
      <c r="U44" s="203">
        <v>254.77</v>
      </c>
      <c r="V44" s="203">
        <v>4.82</v>
      </c>
      <c r="W44" s="203">
        <v>8.23</v>
      </c>
      <c r="X44" s="203">
        <v>36.229999999999997</v>
      </c>
      <c r="Y44" s="203">
        <v>0</v>
      </c>
      <c r="Z44">
        <v>0</v>
      </c>
      <c r="AA44" s="203">
        <v>8.27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58.94</v>
      </c>
      <c r="AQ44" s="203">
        <v>11.16</v>
      </c>
      <c r="AR44" s="203">
        <v>22.5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87.52</v>
      </c>
      <c r="L45" s="203">
        <v>17.309999999999999</v>
      </c>
      <c r="M45" s="203">
        <v>0</v>
      </c>
      <c r="N45" s="203">
        <v>29.01</v>
      </c>
      <c r="O45" s="203">
        <v>24.35</v>
      </c>
      <c r="P45" s="203">
        <v>49.65</v>
      </c>
      <c r="Q45" s="203">
        <v>2.61</v>
      </c>
      <c r="R45" s="203">
        <v>10.36</v>
      </c>
      <c r="S45" s="203">
        <v>6.45</v>
      </c>
      <c r="T45" s="203">
        <v>0</v>
      </c>
      <c r="U45" s="203">
        <v>254.77</v>
      </c>
      <c r="V45" s="203">
        <v>4.82</v>
      </c>
      <c r="W45" s="203">
        <v>8.23</v>
      </c>
      <c r="X45" s="203">
        <v>36.229999999999997</v>
      </c>
      <c r="Y45" s="203">
        <v>0</v>
      </c>
      <c r="Z45">
        <v>0</v>
      </c>
      <c r="AA45" s="203">
        <v>8.27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68.63</v>
      </c>
      <c r="AQ45" s="203">
        <v>22.03</v>
      </c>
      <c r="AR45" s="203">
        <v>22.5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87.52</v>
      </c>
      <c r="L46" s="203">
        <v>17.309999999999999</v>
      </c>
      <c r="M46" s="203">
        <v>0</v>
      </c>
      <c r="N46" s="203">
        <v>29.01</v>
      </c>
      <c r="O46" s="203">
        <v>24.35</v>
      </c>
      <c r="P46" s="203">
        <v>49.65</v>
      </c>
      <c r="Q46" s="203">
        <v>2.5099999999999998</v>
      </c>
      <c r="R46" s="203">
        <v>10.36</v>
      </c>
      <c r="S46" s="203">
        <v>6.45</v>
      </c>
      <c r="T46" s="203">
        <v>0</v>
      </c>
      <c r="U46" s="203">
        <v>254.77</v>
      </c>
      <c r="V46" s="203">
        <v>4.82</v>
      </c>
      <c r="W46" s="203">
        <v>8.23</v>
      </c>
      <c r="X46" s="203">
        <v>36.229999999999997</v>
      </c>
      <c r="Y46" s="203">
        <v>0</v>
      </c>
      <c r="Z46">
        <v>0</v>
      </c>
      <c r="AA46" s="203">
        <v>8.27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68.63</v>
      </c>
      <c r="AQ46" s="203">
        <v>22.03</v>
      </c>
      <c r="AR46" s="203">
        <v>22.5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87.52</v>
      </c>
      <c r="L47" s="203">
        <v>17.309999999999999</v>
      </c>
      <c r="M47" s="203">
        <v>0</v>
      </c>
      <c r="N47" s="203">
        <v>29.01</v>
      </c>
      <c r="O47" s="203">
        <v>24.35</v>
      </c>
      <c r="P47" s="203">
        <v>49.65</v>
      </c>
      <c r="Q47" s="203">
        <v>2.5099999999999998</v>
      </c>
      <c r="R47" s="203">
        <v>10.36</v>
      </c>
      <c r="S47" s="203">
        <v>6.45</v>
      </c>
      <c r="T47" s="203">
        <v>0</v>
      </c>
      <c r="U47" s="203">
        <v>254.77</v>
      </c>
      <c r="V47" s="203">
        <v>4.82</v>
      </c>
      <c r="W47" s="203">
        <v>8.23</v>
      </c>
      <c r="X47" s="203">
        <v>36.229999999999997</v>
      </c>
      <c r="Y47" s="203">
        <v>0</v>
      </c>
      <c r="Z47">
        <v>0</v>
      </c>
      <c r="AA47" s="203">
        <v>8.75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68.63</v>
      </c>
      <c r="AQ47" s="203">
        <v>22.03</v>
      </c>
      <c r="AR47" s="203">
        <v>22.5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87.52</v>
      </c>
      <c r="L48" s="203">
        <v>17.309999999999999</v>
      </c>
      <c r="M48" s="203">
        <v>0</v>
      </c>
      <c r="N48" s="203">
        <v>29.01</v>
      </c>
      <c r="O48" s="203">
        <v>24.35</v>
      </c>
      <c r="P48" s="203">
        <v>49.65</v>
      </c>
      <c r="Q48" s="203">
        <v>2.5099999999999998</v>
      </c>
      <c r="R48" s="203">
        <v>10.36</v>
      </c>
      <c r="S48" s="203">
        <v>6.45</v>
      </c>
      <c r="T48" s="203">
        <v>0</v>
      </c>
      <c r="U48" s="203">
        <v>254.77</v>
      </c>
      <c r="V48" s="203">
        <v>4.82</v>
      </c>
      <c r="W48" s="203">
        <v>8.23</v>
      </c>
      <c r="X48" s="203">
        <v>36.229999999999997</v>
      </c>
      <c r="Y48" s="203">
        <v>0</v>
      </c>
      <c r="Z48">
        <v>0</v>
      </c>
      <c r="AA48" s="203">
        <v>8.75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68.63</v>
      </c>
      <c r="AQ48" s="203">
        <v>22.03</v>
      </c>
      <c r="AR48" s="203">
        <v>22.5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87.52</v>
      </c>
      <c r="L49" s="203">
        <v>17.78</v>
      </c>
      <c r="M49" s="203">
        <v>0</v>
      </c>
      <c r="N49" s="203">
        <v>29.01</v>
      </c>
      <c r="O49" s="203">
        <v>24.35</v>
      </c>
      <c r="P49" s="203">
        <v>49.65</v>
      </c>
      <c r="Q49" s="203">
        <v>2.5099999999999998</v>
      </c>
      <c r="R49" s="203">
        <v>10.36</v>
      </c>
      <c r="S49" s="203">
        <v>6.71</v>
      </c>
      <c r="T49" s="203">
        <v>0</v>
      </c>
      <c r="U49" s="203">
        <v>254.77</v>
      </c>
      <c r="V49" s="203">
        <v>4.82</v>
      </c>
      <c r="W49" s="203">
        <v>8.23</v>
      </c>
      <c r="X49" s="203">
        <v>36.229999999999997</v>
      </c>
      <c r="Y49" s="203">
        <v>0</v>
      </c>
      <c r="Z49">
        <v>0</v>
      </c>
      <c r="AA49" s="203">
        <v>8.75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68.63</v>
      </c>
      <c r="AQ49" s="203">
        <v>22.04</v>
      </c>
      <c r="AR49" s="203">
        <v>22.5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87.52</v>
      </c>
      <c r="L50" s="203">
        <v>17.78</v>
      </c>
      <c r="M50" s="203">
        <v>0</v>
      </c>
      <c r="N50" s="203">
        <v>29.01</v>
      </c>
      <c r="O50" s="203">
        <v>24.35</v>
      </c>
      <c r="P50" s="203">
        <v>49.65</v>
      </c>
      <c r="Q50" s="203">
        <v>2.5099999999999998</v>
      </c>
      <c r="R50" s="203">
        <v>10.36</v>
      </c>
      <c r="S50" s="203">
        <v>6.46</v>
      </c>
      <c r="T50" s="203">
        <v>0</v>
      </c>
      <c r="U50" s="203">
        <v>254.77</v>
      </c>
      <c r="V50" s="203">
        <v>4.82</v>
      </c>
      <c r="W50" s="203">
        <v>8.23</v>
      </c>
      <c r="X50" s="203">
        <v>36.229999999999997</v>
      </c>
      <c r="Y50" s="203">
        <v>0</v>
      </c>
      <c r="Z50">
        <v>0</v>
      </c>
      <c r="AA50" s="203">
        <v>8.75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68.63</v>
      </c>
      <c r="AQ50" s="203">
        <v>22.04</v>
      </c>
      <c r="AR50" s="203">
        <v>22.5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87.52</v>
      </c>
      <c r="L51" s="203">
        <v>17.78</v>
      </c>
      <c r="M51" s="203">
        <v>0</v>
      </c>
      <c r="N51" s="203">
        <v>30.16</v>
      </c>
      <c r="O51" s="203">
        <v>24.35</v>
      </c>
      <c r="P51" s="203">
        <v>49.65</v>
      </c>
      <c r="Q51" s="203">
        <v>1.47</v>
      </c>
      <c r="R51" s="203">
        <v>5.58</v>
      </c>
      <c r="S51" s="203">
        <v>3.7</v>
      </c>
      <c r="T51" s="203">
        <v>0</v>
      </c>
      <c r="U51" s="203">
        <v>254.77</v>
      </c>
      <c r="V51" s="203">
        <v>4.82</v>
      </c>
      <c r="W51" s="203">
        <v>8.23</v>
      </c>
      <c r="X51" s="203">
        <v>36.229999999999997</v>
      </c>
      <c r="Y51" s="203">
        <v>0</v>
      </c>
      <c r="Z51">
        <v>0</v>
      </c>
      <c r="AA51" s="203">
        <v>8.75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68.209999999999994</v>
      </c>
      <c r="AQ51" s="203">
        <v>15.11</v>
      </c>
      <c r="AR51" s="203">
        <v>22.5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87.52</v>
      </c>
      <c r="L52" s="203">
        <v>17.78</v>
      </c>
      <c r="M52" s="203">
        <v>0</v>
      </c>
      <c r="N52" s="203">
        <v>29.01</v>
      </c>
      <c r="O52" s="203">
        <v>24.35</v>
      </c>
      <c r="P52" s="203">
        <v>49.65</v>
      </c>
      <c r="Q52" s="203">
        <v>1.47</v>
      </c>
      <c r="R52" s="203">
        <v>5.58</v>
      </c>
      <c r="S52" s="203">
        <v>3.7</v>
      </c>
      <c r="T52" s="203">
        <v>0</v>
      </c>
      <c r="U52" s="203">
        <v>254.77</v>
      </c>
      <c r="V52" s="203">
        <v>4.82</v>
      </c>
      <c r="W52" s="203">
        <v>8.23</v>
      </c>
      <c r="X52" s="203">
        <v>36.229999999999997</v>
      </c>
      <c r="Y52" s="203">
        <v>0</v>
      </c>
      <c r="Z52">
        <v>0</v>
      </c>
      <c r="AA52" s="203">
        <v>8.75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68.209999999999994</v>
      </c>
      <c r="AQ52" s="203">
        <v>15.11</v>
      </c>
      <c r="AR52" s="203">
        <v>22.5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87.52</v>
      </c>
      <c r="L53" s="203">
        <v>17.78</v>
      </c>
      <c r="M53" s="203">
        <v>0</v>
      </c>
      <c r="N53" s="203">
        <v>29.01</v>
      </c>
      <c r="O53" s="203">
        <v>24.35</v>
      </c>
      <c r="P53" s="203">
        <v>49.65</v>
      </c>
      <c r="Q53" s="203">
        <v>1.47</v>
      </c>
      <c r="R53" s="203">
        <v>5.58</v>
      </c>
      <c r="S53" s="203">
        <v>3.7</v>
      </c>
      <c r="T53" s="203">
        <v>0</v>
      </c>
      <c r="U53" s="203">
        <v>254.77</v>
      </c>
      <c r="V53" s="203">
        <v>4.82</v>
      </c>
      <c r="W53" s="203">
        <v>8.23</v>
      </c>
      <c r="X53" s="203">
        <v>36.229999999999997</v>
      </c>
      <c r="Y53" s="203">
        <v>0</v>
      </c>
      <c r="Z53">
        <v>0</v>
      </c>
      <c r="AA53" s="203">
        <v>8.75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68.209999999999994</v>
      </c>
      <c r="AQ53" s="203">
        <v>15.11</v>
      </c>
      <c r="AR53" s="203">
        <v>22.5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87.52</v>
      </c>
      <c r="L54" s="203">
        <v>17.78</v>
      </c>
      <c r="M54" s="203">
        <v>0</v>
      </c>
      <c r="N54" s="203">
        <v>29.01</v>
      </c>
      <c r="O54" s="203">
        <v>24.35</v>
      </c>
      <c r="P54" s="203">
        <v>49.65</v>
      </c>
      <c r="Q54" s="203">
        <v>1.47</v>
      </c>
      <c r="R54" s="203">
        <v>5.58</v>
      </c>
      <c r="S54" s="203">
        <v>3.7</v>
      </c>
      <c r="T54" s="203">
        <v>0</v>
      </c>
      <c r="U54" s="203">
        <v>254.77</v>
      </c>
      <c r="V54" s="203">
        <v>4.82</v>
      </c>
      <c r="W54" s="203">
        <v>8.23</v>
      </c>
      <c r="X54" s="203">
        <v>36.229999999999997</v>
      </c>
      <c r="Y54" s="203">
        <v>0</v>
      </c>
      <c r="Z54">
        <v>0</v>
      </c>
      <c r="AA54" s="203">
        <v>8.75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68.209999999999994</v>
      </c>
      <c r="AQ54" s="203">
        <v>15.11</v>
      </c>
      <c r="AR54" s="203">
        <v>22.5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87.52</v>
      </c>
      <c r="L55" s="203">
        <v>22.24</v>
      </c>
      <c r="M55" s="203">
        <v>0</v>
      </c>
      <c r="N55" s="203">
        <v>29.01</v>
      </c>
      <c r="O55" s="203">
        <v>24.35</v>
      </c>
      <c r="P55" s="203">
        <v>49.65</v>
      </c>
      <c r="Q55" s="203">
        <v>1.47</v>
      </c>
      <c r="R55" s="203">
        <v>5.58</v>
      </c>
      <c r="S55" s="203">
        <v>3.7</v>
      </c>
      <c r="T55" s="203">
        <v>0</v>
      </c>
      <c r="U55" s="203">
        <v>254.77</v>
      </c>
      <c r="V55" s="203">
        <v>2.9</v>
      </c>
      <c r="W55" s="203">
        <v>8.23</v>
      </c>
      <c r="X55" s="203">
        <v>23.75</v>
      </c>
      <c r="Y55" s="203">
        <v>0</v>
      </c>
      <c r="Z55">
        <v>0</v>
      </c>
      <c r="AA55" s="203">
        <v>8.75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32.700000000000003</v>
      </c>
      <c r="AQ55" s="203">
        <v>15.11</v>
      </c>
      <c r="AR55" s="203">
        <v>22.5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87.52</v>
      </c>
      <c r="L56" s="203">
        <v>22.24</v>
      </c>
      <c r="M56" s="203">
        <v>0</v>
      </c>
      <c r="N56" s="203">
        <v>29.01</v>
      </c>
      <c r="O56" s="203">
        <v>24.35</v>
      </c>
      <c r="P56" s="203">
        <v>49.65</v>
      </c>
      <c r="Q56" s="203">
        <v>1.47</v>
      </c>
      <c r="R56" s="203">
        <v>5.58</v>
      </c>
      <c r="S56" s="203">
        <v>3.7</v>
      </c>
      <c r="T56" s="203">
        <v>0</v>
      </c>
      <c r="U56" s="203">
        <v>254.77</v>
      </c>
      <c r="V56" s="203">
        <v>2.9</v>
      </c>
      <c r="W56" s="203">
        <v>4.88</v>
      </c>
      <c r="X56" s="203">
        <v>17.87</v>
      </c>
      <c r="Y56" s="203">
        <v>0</v>
      </c>
      <c r="Z56">
        <v>0</v>
      </c>
      <c r="AA56" s="203">
        <v>8.75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32.700000000000003</v>
      </c>
      <c r="AQ56" s="203">
        <v>15.11</v>
      </c>
      <c r="AR56" s="203">
        <v>22.5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87.52</v>
      </c>
      <c r="L57" s="203">
        <v>22.24</v>
      </c>
      <c r="M57" s="203">
        <v>0</v>
      </c>
      <c r="N57" s="203">
        <v>29.01</v>
      </c>
      <c r="O57" s="203">
        <v>24.35</v>
      </c>
      <c r="P57" s="203">
        <v>48.51</v>
      </c>
      <c r="Q57" s="203">
        <v>1.47</v>
      </c>
      <c r="R57" s="203">
        <v>5.58</v>
      </c>
      <c r="S57" s="203">
        <v>3.7</v>
      </c>
      <c r="T57" s="203">
        <v>0</v>
      </c>
      <c r="U57" s="203">
        <v>254.77</v>
      </c>
      <c r="V57" s="203">
        <v>2.9</v>
      </c>
      <c r="W57" s="203">
        <v>4.88</v>
      </c>
      <c r="X57" s="203">
        <v>17.87</v>
      </c>
      <c r="Y57" s="203">
        <v>0</v>
      </c>
      <c r="Z57">
        <v>0</v>
      </c>
      <c r="AA57" s="203">
        <v>8.75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32.700000000000003</v>
      </c>
      <c r="AQ57" s="203">
        <v>15.11</v>
      </c>
      <c r="AR57" s="203">
        <v>22.5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87.52</v>
      </c>
      <c r="L58" s="203">
        <v>22.24</v>
      </c>
      <c r="M58" s="203">
        <v>0</v>
      </c>
      <c r="N58" s="203">
        <v>29.01</v>
      </c>
      <c r="O58" s="203">
        <v>24.35</v>
      </c>
      <c r="P58" s="203">
        <v>48.51</v>
      </c>
      <c r="Q58" s="203">
        <v>1.47</v>
      </c>
      <c r="R58" s="203">
        <v>5.58</v>
      </c>
      <c r="S58" s="203">
        <v>3.7</v>
      </c>
      <c r="T58" s="203">
        <v>0</v>
      </c>
      <c r="U58" s="203">
        <v>254.77</v>
      </c>
      <c r="V58" s="203">
        <v>2.9</v>
      </c>
      <c r="W58" s="203">
        <v>4.88</v>
      </c>
      <c r="X58" s="203">
        <v>17.87</v>
      </c>
      <c r="Y58" s="203">
        <v>0</v>
      </c>
      <c r="Z58">
        <v>0</v>
      </c>
      <c r="AA58" s="203">
        <v>8.75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32.700000000000003</v>
      </c>
      <c r="AQ58" s="203">
        <v>15.11</v>
      </c>
      <c r="AR58" s="203">
        <v>22.5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91</v>
      </c>
      <c r="L59" s="203">
        <v>22.24</v>
      </c>
      <c r="M59" s="203">
        <v>0</v>
      </c>
      <c r="N59" s="203">
        <v>29.01</v>
      </c>
      <c r="O59" s="203">
        <v>24.35</v>
      </c>
      <c r="P59" s="203">
        <v>46.66</v>
      </c>
      <c r="Q59" s="203">
        <v>1.47</v>
      </c>
      <c r="R59" s="203">
        <v>5.58</v>
      </c>
      <c r="S59" s="203">
        <v>3.7</v>
      </c>
      <c r="T59" s="203">
        <v>0</v>
      </c>
      <c r="U59" s="203">
        <v>254.77</v>
      </c>
      <c r="V59" s="203">
        <v>2.9</v>
      </c>
      <c r="W59" s="203">
        <v>4.88</v>
      </c>
      <c r="X59" s="203">
        <v>17.87</v>
      </c>
      <c r="Y59" s="203">
        <v>0</v>
      </c>
      <c r="Z59">
        <v>0</v>
      </c>
      <c r="AA59" s="203">
        <v>8.27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32.700000000000003</v>
      </c>
      <c r="AQ59" s="203">
        <v>15.11</v>
      </c>
      <c r="AR59" s="203">
        <v>22.5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87.52</v>
      </c>
      <c r="L60" s="203">
        <v>22.24</v>
      </c>
      <c r="M60" s="203">
        <v>0</v>
      </c>
      <c r="N60" s="203">
        <v>29.01</v>
      </c>
      <c r="O60" s="203">
        <v>24.35</v>
      </c>
      <c r="P60" s="203">
        <v>46.66</v>
      </c>
      <c r="Q60" s="203">
        <v>1.47</v>
      </c>
      <c r="R60" s="203">
        <v>5.58</v>
      </c>
      <c r="S60" s="203">
        <v>3.7</v>
      </c>
      <c r="T60" s="203">
        <v>0</v>
      </c>
      <c r="U60" s="203">
        <v>254.77</v>
      </c>
      <c r="V60" s="203">
        <v>2.9</v>
      </c>
      <c r="W60" s="203">
        <v>4.88</v>
      </c>
      <c r="X60" s="203">
        <v>17.87</v>
      </c>
      <c r="Y60" s="203">
        <v>0</v>
      </c>
      <c r="Z60">
        <v>0</v>
      </c>
      <c r="AA60" s="203">
        <v>8.27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32.700000000000003</v>
      </c>
      <c r="AQ60" s="203">
        <v>15.11</v>
      </c>
      <c r="AR60" s="203">
        <v>22.5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87.52</v>
      </c>
      <c r="L61" s="203">
        <v>22.24</v>
      </c>
      <c r="M61" s="203">
        <v>0</v>
      </c>
      <c r="N61" s="203">
        <v>29.01</v>
      </c>
      <c r="O61" s="203">
        <v>24.35</v>
      </c>
      <c r="P61" s="203">
        <v>46.66</v>
      </c>
      <c r="Q61" s="203">
        <v>1.47</v>
      </c>
      <c r="R61" s="203">
        <v>5.58</v>
      </c>
      <c r="S61" s="203">
        <v>3.7</v>
      </c>
      <c r="T61" s="203">
        <v>0</v>
      </c>
      <c r="U61" s="203">
        <v>265.10000000000002</v>
      </c>
      <c r="V61" s="203">
        <v>2.9</v>
      </c>
      <c r="W61" s="203">
        <v>4.88</v>
      </c>
      <c r="X61" s="203">
        <v>17.87</v>
      </c>
      <c r="Y61" s="203">
        <v>0</v>
      </c>
      <c r="Z61">
        <v>0</v>
      </c>
      <c r="AA61" s="203">
        <v>8.27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32.700000000000003</v>
      </c>
      <c r="AQ61" s="203">
        <v>15.11</v>
      </c>
      <c r="AR61" s="203">
        <v>22.5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91</v>
      </c>
      <c r="L62" s="203">
        <v>22.24</v>
      </c>
      <c r="M62" s="203">
        <v>0</v>
      </c>
      <c r="N62" s="203">
        <v>29.01</v>
      </c>
      <c r="O62" s="203">
        <v>24.35</v>
      </c>
      <c r="P62" s="203">
        <v>46.66</v>
      </c>
      <c r="Q62" s="203">
        <v>1.47</v>
      </c>
      <c r="R62" s="203">
        <v>5.58</v>
      </c>
      <c r="S62" s="203">
        <v>3.7</v>
      </c>
      <c r="T62" s="203">
        <v>0</v>
      </c>
      <c r="U62" s="203">
        <v>277.39</v>
      </c>
      <c r="V62" s="203">
        <v>2.9</v>
      </c>
      <c r="W62" s="203">
        <v>4.88</v>
      </c>
      <c r="X62" s="203">
        <v>17.87</v>
      </c>
      <c r="Y62" s="203">
        <v>0</v>
      </c>
      <c r="Z62">
        <v>0</v>
      </c>
      <c r="AA62" s="203">
        <v>8.27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32.700000000000003</v>
      </c>
      <c r="AQ62" s="203">
        <v>15.11</v>
      </c>
      <c r="AR62" s="203">
        <v>22.5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87.52</v>
      </c>
      <c r="L63" s="203">
        <v>22.24</v>
      </c>
      <c r="M63" s="203">
        <v>0</v>
      </c>
      <c r="N63" s="203">
        <v>29.01</v>
      </c>
      <c r="O63" s="203">
        <v>24.35</v>
      </c>
      <c r="P63" s="203">
        <v>46.66</v>
      </c>
      <c r="Q63" s="203">
        <v>1.47</v>
      </c>
      <c r="R63" s="203">
        <v>5.58</v>
      </c>
      <c r="S63" s="203">
        <v>3.7</v>
      </c>
      <c r="T63" s="203">
        <v>0</v>
      </c>
      <c r="U63" s="203">
        <v>281.94</v>
      </c>
      <c r="V63" s="203">
        <v>2.9</v>
      </c>
      <c r="W63" s="203">
        <v>4.88</v>
      </c>
      <c r="X63" s="203">
        <v>17.87</v>
      </c>
      <c r="Y63" s="203">
        <v>0</v>
      </c>
      <c r="Z63">
        <v>0</v>
      </c>
      <c r="AA63" s="203">
        <v>8.27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32.700000000000003</v>
      </c>
      <c r="AQ63" s="203">
        <v>15.11</v>
      </c>
      <c r="AR63" s="203">
        <v>22.5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87.52</v>
      </c>
      <c r="L64" s="203">
        <v>22.24</v>
      </c>
      <c r="M64" s="203">
        <v>0</v>
      </c>
      <c r="N64" s="203">
        <v>29.01</v>
      </c>
      <c r="O64" s="203">
        <v>24.35</v>
      </c>
      <c r="P64" s="203">
        <v>46.66</v>
      </c>
      <c r="Q64" s="203">
        <v>1.47</v>
      </c>
      <c r="R64" s="203">
        <v>5.58</v>
      </c>
      <c r="S64" s="203">
        <v>3.7</v>
      </c>
      <c r="T64" s="203">
        <v>0</v>
      </c>
      <c r="U64" s="203">
        <v>287.89</v>
      </c>
      <c r="V64" s="203">
        <v>2.9</v>
      </c>
      <c r="W64" s="203">
        <v>4.88</v>
      </c>
      <c r="X64" s="203">
        <v>17.87</v>
      </c>
      <c r="Y64" s="203">
        <v>0</v>
      </c>
      <c r="Z64">
        <v>0</v>
      </c>
      <c r="AA64" s="203">
        <v>8.27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32.700000000000003</v>
      </c>
      <c r="AQ64" s="203">
        <v>15.11</v>
      </c>
      <c r="AR64" s="203">
        <v>22.5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87.52</v>
      </c>
      <c r="L65" s="203">
        <v>22.24</v>
      </c>
      <c r="M65" s="203">
        <v>0</v>
      </c>
      <c r="N65" s="203">
        <v>29.01</v>
      </c>
      <c r="O65" s="203">
        <v>24.35</v>
      </c>
      <c r="P65" s="203">
        <v>46.66</v>
      </c>
      <c r="Q65" s="203">
        <v>1.47</v>
      </c>
      <c r="R65" s="203">
        <v>5.58</v>
      </c>
      <c r="S65" s="203">
        <v>3.7</v>
      </c>
      <c r="T65" s="203">
        <v>0</v>
      </c>
      <c r="U65" s="203">
        <v>293.83</v>
      </c>
      <c r="V65" s="203">
        <v>2.9</v>
      </c>
      <c r="W65" s="203">
        <v>4.88</v>
      </c>
      <c r="X65" s="203">
        <v>17.87</v>
      </c>
      <c r="Y65" s="203">
        <v>0</v>
      </c>
      <c r="Z65">
        <v>0</v>
      </c>
      <c r="AA65" s="203">
        <v>8.27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32.700000000000003</v>
      </c>
      <c r="AQ65" s="203">
        <v>15.11</v>
      </c>
      <c r="AR65" s="203">
        <v>22.49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87.52</v>
      </c>
      <c r="L66" s="203">
        <v>22.24</v>
      </c>
      <c r="M66" s="203">
        <v>0</v>
      </c>
      <c r="N66" s="203">
        <v>29.01</v>
      </c>
      <c r="O66" s="203">
        <v>24.35</v>
      </c>
      <c r="P66" s="203">
        <v>46.66</v>
      </c>
      <c r="Q66" s="203">
        <v>1.47</v>
      </c>
      <c r="R66" s="203">
        <v>5.58</v>
      </c>
      <c r="S66" s="203">
        <v>3.7</v>
      </c>
      <c r="T66" s="203">
        <v>0</v>
      </c>
      <c r="U66" s="203">
        <v>299.77</v>
      </c>
      <c r="V66" s="203">
        <v>2.9</v>
      </c>
      <c r="W66" s="203">
        <v>4.88</v>
      </c>
      <c r="X66" s="203">
        <v>17.87</v>
      </c>
      <c r="Y66" s="203">
        <v>0</v>
      </c>
      <c r="Z66">
        <v>0</v>
      </c>
      <c r="AA66" s="203">
        <v>8.27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32.700000000000003</v>
      </c>
      <c r="AQ66" s="203">
        <v>15.11</v>
      </c>
      <c r="AR66" s="203">
        <v>22.31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87.52</v>
      </c>
      <c r="L67" s="203">
        <v>22.24</v>
      </c>
      <c r="M67" s="203">
        <v>0</v>
      </c>
      <c r="N67" s="203">
        <v>28.93</v>
      </c>
      <c r="O67" s="203">
        <v>24.35</v>
      </c>
      <c r="P67" s="203">
        <v>46.65</v>
      </c>
      <c r="Q67" s="203">
        <v>1.47</v>
      </c>
      <c r="R67" s="203">
        <v>5.58</v>
      </c>
      <c r="S67" s="203">
        <v>3.7</v>
      </c>
      <c r="T67" s="203">
        <v>0</v>
      </c>
      <c r="U67" s="203">
        <v>305.72000000000003</v>
      </c>
      <c r="V67" s="203">
        <v>2.9</v>
      </c>
      <c r="W67" s="203">
        <v>4.88</v>
      </c>
      <c r="X67" s="203">
        <v>17.87</v>
      </c>
      <c r="Y67" s="203">
        <v>0</v>
      </c>
      <c r="Z67">
        <v>0</v>
      </c>
      <c r="AA67" s="203">
        <v>8.27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32.700000000000003</v>
      </c>
      <c r="AQ67" s="203">
        <v>15.11</v>
      </c>
      <c r="AR67" s="203">
        <v>20.43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87.52</v>
      </c>
      <c r="L68" s="203">
        <v>22.24</v>
      </c>
      <c r="M68" s="203">
        <v>0</v>
      </c>
      <c r="N68" s="203">
        <v>29.01</v>
      </c>
      <c r="O68" s="203">
        <v>24.35</v>
      </c>
      <c r="P68" s="203">
        <v>46.66</v>
      </c>
      <c r="Q68" s="203">
        <v>1.47</v>
      </c>
      <c r="R68" s="203">
        <v>5.58</v>
      </c>
      <c r="S68" s="203">
        <v>3.7</v>
      </c>
      <c r="T68" s="203">
        <v>0</v>
      </c>
      <c r="U68" s="203">
        <v>309.95999999999998</v>
      </c>
      <c r="V68" s="203">
        <v>2.98</v>
      </c>
      <c r="W68" s="203">
        <v>4.88</v>
      </c>
      <c r="X68" s="203">
        <v>17.87</v>
      </c>
      <c r="Y68" s="203">
        <v>0</v>
      </c>
      <c r="Z68">
        <v>0</v>
      </c>
      <c r="AA68" s="203">
        <v>8.27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32.700000000000003</v>
      </c>
      <c r="AQ68" s="203">
        <v>15.11</v>
      </c>
      <c r="AR68" s="203">
        <v>18.86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87.52</v>
      </c>
      <c r="L69" s="203">
        <v>22.24</v>
      </c>
      <c r="M69" s="203">
        <v>0</v>
      </c>
      <c r="N69" s="203">
        <v>29.01</v>
      </c>
      <c r="O69" s="203">
        <v>24.35</v>
      </c>
      <c r="P69" s="203">
        <v>46.66</v>
      </c>
      <c r="Q69" s="203">
        <v>1.57</v>
      </c>
      <c r="R69" s="203">
        <v>5.04</v>
      </c>
      <c r="S69" s="203">
        <v>3.53</v>
      </c>
      <c r="T69" s="203">
        <v>0</v>
      </c>
      <c r="U69" s="203">
        <v>309.95999999999998</v>
      </c>
      <c r="V69" s="203">
        <v>2.97</v>
      </c>
      <c r="W69" s="203">
        <v>8.23</v>
      </c>
      <c r="X69" s="203">
        <v>30.41</v>
      </c>
      <c r="Y69" s="203">
        <v>0</v>
      </c>
      <c r="Z69">
        <v>0</v>
      </c>
      <c r="AA69" s="203">
        <v>8.27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26.67</v>
      </c>
      <c r="AQ69" s="203">
        <v>11.65</v>
      </c>
      <c r="AR69" s="203">
        <v>17.8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87.52</v>
      </c>
      <c r="L70" s="203">
        <v>22.24</v>
      </c>
      <c r="M70" s="203">
        <v>0</v>
      </c>
      <c r="N70" s="203">
        <v>29.01</v>
      </c>
      <c r="O70" s="203">
        <v>24.35</v>
      </c>
      <c r="P70" s="203">
        <v>46.66</v>
      </c>
      <c r="Q70" s="203">
        <v>1.57</v>
      </c>
      <c r="R70" s="203">
        <v>5.55</v>
      </c>
      <c r="S70" s="203">
        <v>3.7</v>
      </c>
      <c r="T70" s="203">
        <v>0</v>
      </c>
      <c r="U70" s="203">
        <v>309.95999999999998</v>
      </c>
      <c r="V70" s="203">
        <v>2.97</v>
      </c>
      <c r="W70" s="203">
        <v>8.23</v>
      </c>
      <c r="X70" s="203">
        <v>34.85</v>
      </c>
      <c r="Y70" s="203">
        <v>0</v>
      </c>
      <c r="Z70">
        <v>0</v>
      </c>
      <c r="AA70" s="203">
        <v>8.27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32.700000000000003</v>
      </c>
      <c r="AQ70" s="203">
        <v>11.65</v>
      </c>
      <c r="AR70" s="203">
        <v>17.53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87.52</v>
      </c>
      <c r="L71" s="203">
        <v>23.08</v>
      </c>
      <c r="M71" s="203">
        <v>0</v>
      </c>
      <c r="N71" s="203">
        <v>29.01</v>
      </c>
      <c r="O71" s="203">
        <v>24.35</v>
      </c>
      <c r="P71" s="203">
        <v>46.66</v>
      </c>
      <c r="Q71" s="203">
        <v>1.61</v>
      </c>
      <c r="R71" s="203">
        <v>10.36</v>
      </c>
      <c r="S71" s="203">
        <v>6.45</v>
      </c>
      <c r="T71" s="203">
        <v>0</v>
      </c>
      <c r="U71" s="203">
        <v>309.95999999999998</v>
      </c>
      <c r="V71" s="203">
        <v>4.75</v>
      </c>
      <c r="W71" s="203">
        <v>8.23</v>
      </c>
      <c r="X71" s="203">
        <v>34.85</v>
      </c>
      <c r="Y71" s="203">
        <v>0</v>
      </c>
      <c r="Z71">
        <v>0</v>
      </c>
      <c r="AA71" s="203">
        <v>8.75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68.209999999999994</v>
      </c>
      <c r="AQ71" s="203">
        <v>22.03</v>
      </c>
      <c r="AR71" s="203">
        <v>11.51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115.42</v>
      </c>
      <c r="L72" s="203">
        <v>39.6</v>
      </c>
      <c r="M72" s="203">
        <v>0</v>
      </c>
      <c r="N72" s="203">
        <v>29.01</v>
      </c>
      <c r="O72" s="203">
        <v>24.35</v>
      </c>
      <c r="P72" s="203">
        <v>46.66</v>
      </c>
      <c r="Q72" s="203">
        <v>1.61</v>
      </c>
      <c r="R72" s="203">
        <v>10.36</v>
      </c>
      <c r="S72" s="203">
        <v>6.45</v>
      </c>
      <c r="T72" s="203">
        <v>0</v>
      </c>
      <c r="U72" s="203">
        <v>309.95999999999998</v>
      </c>
      <c r="V72" s="203">
        <v>4.82</v>
      </c>
      <c r="W72" s="203">
        <v>8.23</v>
      </c>
      <c r="X72" s="203">
        <v>34.85</v>
      </c>
      <c r="Y72" s="203">
        <v>0</v>
      </c>
      <c r="Z72">
        <v>0</v>
      </c>
      <c r="AA72" s="203">
        <v>8.75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68.209999999999994</v>
      </c>
      <c r="AQ72" s="203">
        <v>22.03</v>
      </c>
      <c r="AR72" s="203">
        <v>6.76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127.24</v>
      </c>
      <c r="L73" s="203">
        <v>41.71</v>
      </c>
      <c r="M73" s="203">
        <v>0</v>
      </c>
      <c r="N73" s="203">
        <v>29.01</v>
      </c>
      <c r="O73" s="203">
        <v>24.35</v>
      </c>
      <c r="P73" s="203">
        <v>46.66</v>
      </c>
      <c r="Q73" s="203">
        <v>1.61</v>
      </c>
      <c r="R73" s="203">
        <v>10.36</v>
      </c>
      <c r="S73" s="203">
        <v>6.45</v>
      </c>
      <c r="T73" s="203">
        <v>0</v>
      </c>
      <c r="U73" s="203">
        <v>321.02</v>
      </c>
      <c r="V73" s="203">
        <v>4.82</v>
      </c>
      <c r="W73" s="203">
        <v>8.23</v>
      </c>
      <c r="X73" s="203">
        <v>34.85</v>
      </c>
      <c r="Y73" s="203">
        <v>0</v>
      </c>
      <c r="Z73">
        <v>0</v>
      </c>
      <c r="AA73" s="203">
        <v>8.75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68.209999999999994</v>
      </c>
      <c r="AQ73" s="203">
        <v>22.03</v>
      </c>
      <c r="AR73" s="203">
        <v>2.0099999999999998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126.94</v>
      </c>
      <c r="L74" s="203">
        <v>41.63</v>
      </c>
      <c r="M74" s="203">
        <v>0</v>
      </c>
      <c r="N74" s="203">
        <v>29.01</v>
      </c>
      <c r="O74" s="203">
        <v>24.35</v>
      </c>
      <c r="P74" s="203">
        <v>46.66</v>
      </c>
      <c r="Q74" s="203">
        <v>1.61</v>
      </c>
      <c r="R74" s="203">
        <v>10.36</v>
      </c>
      <c r="S74" s="203">
        <v>6.45</v>
      </c>
      <c r="T74" s="203">
        <v>0</v>
      </c>
      <c r="U74" s="203">
        <v>321.02</v>
      </c>
      <c r="V74" s="203">
        <v>4.82</v>
      </c>
      <c r="W74" s="203">
        <v>8.23</v>
      </c>
      <c r="X74" s="203">
        <v>34.85</v>
      </c>
      <c r="Y74" s="203">
        <v>0</v>
      </c>
      <c r="Z74">
        <v>0</v>
      </c>
      <c r="AA74" s="203">
        <v>8.75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68.209999999999994</v>
      </c>
      <c r="AQ74" s="203">
        <v>22.03</v>
      </c>
      <c r="AR74" s="203">
        <v>0.69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148.18</v>
      </c>
      <c r="L75" s="203">
        <v>41.71</v>
      </c>
      <c r="M75" s="203">
        <v>0</v>
      </c>
      <c r="N75" s="203">
        <v>29.01</v>
      </c>
      <c r="O75" s="203">
        <v>24.35</v>
      </c>
      <c r="P75" s="203">
        <v>49.05</v>
      </c>
      <c r="Q75" s="203">
        <v>1.81</v>
      </c>
      <c r="R75" s="203">
        <v>10.36</v>
      </c>
      <c r="S75" s="203">
        <v>6.45</v>
      </c>
      <c r="T75" s="203">
        <v>0</v>
      </c>
      <c r="U75" s="203">
        <v>321.02</v>
      </c>
      <c r="V75" s="203">
        <v>4.82</v>
      </c>
      <c r="W75" s="203">
        <v>8.23</v>
      </c>
      <c r="X75" s="203">
        <v>34.85</v>
      </c>
      <c r="Y75" s="203">
        <v>0</v>
      </c>
      <c r="Z75">
        <v>0</v>
      </c>
      <c r="AA75" s="203">
        <v>8.75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68.209999999999994</v>
      </c>
      <c r="AQ75" s="203">
        <v>22.03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157.80000000000001</v>
      </c>
      <c r="L76" s="203">
        <v>41.71</v>
      </c>
      <c r="M76" s="203">
        <v>0</v>
      </c>
      <c r="N76" s="203">
        <v>29.01</v>
      </c>
      <c r="O76" s="203">
        <v>24.35</v>
      </c>
      <c r="P76" s="203">
        <v>49.65</v>
      </c>
      <c r="Q76" s="203">
        <v>2.23</v>
      </c>
      <c r="R76" s="203">
        <v>10.36</v>
      </c>
      <c r="S76" s="203">
        <v>6.45</v>
      </c>
      <c r="T76" s="203">
        <v>0</v>
      </c>
      <c r="U76" s="203">
        <v>321.02</v>
      </c>
      <c r="V76" s="203">
        <v>4.82</v>
      </c>
      <c r="W76" s="203">
        <v>8.23</v>
      </c>
      <c r="X76" s="203">
        <v>34.85</v>
      </c>
      <c r="Y76" s="203">
        <v>0</v>
      </c>
      <c r="Z76">
        <v>0</v>
      </c>
      <c r="AA76" s="203">
        <v>8.75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68.209999999999994</v>
      </c>
      <c r="AQ76" s="203">
        <v>22.03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157.80000000000001</v>
      </c>
      <c r="L77" s="203">
        <v>41.71</v>
      </c>
      <c r="M77" s="203">
        <v>0</v>
      </c>
      <c r="N77" s="203">
        <v>29.01</v>
      </c>
      <c r="O77" s="203">
        <v>24.35</v>
      </c>
      <c r="P77" s="203">
        <v>49.65</v>
      </c>
      <c r="Q77" s="203">
        <v>2.5099999999999998</v>
      </c>
      <c r="R77" s="203">
        <v>10.36</v>
      </c>
      <c r="S77" s="203">
        <v>6.45</v>
      </c>
      <c r="T77" s="203">
        <v>0</v>
      </c>
      <c r="U77" s="203">
        <v>324.52</v>
      </c>
      <c r="V77" s="203">
        <v>4.24</v>
      </c>
      <c r="W77" s="203">
        <v>8.23</v>
      </c>
      <c r="X77" s="203">
        <v>36.229999999999997</v>
      </c>
      <c r="Y77" s="203">
        <v>0</v>
      </c>
      <c r="Z77">
        <v>0</v>
      </c>
      <c r="AA77" s="203">
        <v>8.75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68.209999999999994</v>
      </c>
      <c r="AQ77" s="203">
        <v>22.03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157.80000000000001</v>
      </c>
      <c r="L78" s="203">
        <v>41.71</v>
      </c>
      <c r="M78" s="203">
        <v>0</v>
      </c>
      <c r="N78" s="203">
        <v>29.01</v>
      </c>
      <c r="O78" s="203">
        <v>24.35</v>
      </c>
      <c r="P78" s="203">
        <v>49.65</v>
      </c>
      <c r="Q78" s="203">
        <v>2.5099999999999998</v>
      </c>
      <c r="R78" s="203">
        <v>10.36</v>
      </c>
      <c r="S78" s="203">
        <v>6.45</v>
      </c>
      <c r="T78" s="203">
        <v>0</v>
      </c>
      <c r="U78" s="203">
        <v>324.52</v>
      </c>
      <c r="V78" s="203">
        <v>4.24</v>
      </c>
      <c r="W78" s="203">
        <v>8.23</v>
      </c>
      <c r="X78" s="203">
        <v>36.229999999999997</v>
      </c>
      <c r="Y78" s="203">
        <v>0</v>
      </c>
      <c r="Z78">
        <v>0</v>
      </c>
      <c r="AA78" s="203">
        <v>8.75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68.209999999999994</v>
      </c>
      <c r="AQ78" s="203">
        <v>22.03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157.80000000000001</v>
      </c>
      <c r="L79" s="203">
        <v>41.71</v>
      </c>
      <c r="M79" s="203">
        <v>0</v>
      </c>
      <c r="N79" s="203">
        <v>29.01</v>
      </c>
      <c r="O79" s="203">
        <v>24.35</v>
      </c>
      <c r="P79" s="203">
        <v>49.65</v>
      </c>
      <c r="Q79" s="203">
        <v>2.5099999999999998</v>
      </c>
      <c r="R79" s="203">
        <v>10.36</v>
      </c>
      <c r="S79" s="203">
        <v>6.45</v>
      </c>
      <c r="T79" s="203">
        <v>0</v>
      </c>
      <c r="U79" s="203">
        <v>324.52</v>
      </c>
      <c r="V79" s="203">
        <v>4.24</v>
      </c>
      <c r="W79" s="203">
        <v>8.23</v>
      </c>
      <c r="X79" s="203">
        <v>36.229999999999997</v>
      </c>
      <c r="Y79" s="203">
        <v>0</v>
      </c>
      <c r="Z79">
        <v>0</v>
      </c>
      <c r="AA79" s="203">
        <v>8.75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47.01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68.209999999999994</v>
      </c>
      <c r="AQ79" s="203">
        <v>22.03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157.80000000000001</v>
      </c>
      <c r="L80" s="203">
        <v>41.71</v>
      </c>
      <c r="M80" s="203">
        <v>0</v>
      </c>
      <c r="N80" s="203">
        <v>29.01</v>
      </c>
      <c r="O80" s="203">
        <v>24.35</v>
      </c>
      <c r="P80" s="203">
        <v>49.65</v>
      </c>
      <c r="Q80" s="203">
        <v>2.5099999999999998</v>
      </c>
      <c r="R80" s="203">
        <v>10.36</v>
      </c>
      <c r="S80" s="203">
        <v>6.45</v>
      </c>
      <c r="T80" s="203">
        <v>0</v>
      </c>
      <c r="U80" s="203">
        <v>324.52</v>
      </c>
      <c r="V80" s="203">
        <v>4.24</v>
      </c>
      <c r="W80" s="203">
        <v>8.23</v>
      </c>
      <c r="X80" s="203">
        <v>36.229999999999997</v>
      </c>
      <c r="Y80" s="203">
        <v>0</v>
      </c>
      <c r="Z80">
        <v>0</v>
      </c>
      <c r="AA80" s="203">
        <v>8.75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47.01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68.209999999999994</v>
      </c>
      <c r="AQ80" s="203">
        <v>22.03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157.80000000000001</v>
      </c>
      <c r="L81" s="203">
        <v>41.71</v>
      </c>
      <c r="M81" s="203">
        <v>0</v>
      </c>
      <c r="N81" s="203">
        <v>29.01</v>
      </c>
      <c r="O81" s="203">
        <v>24.35</v>
      </c>
      <c r="P81" s="203">
        <v>49.65</v>
      </c>
      <c r="Q81" s="203">
        <v>2.5099999999999998</v>
      </c>
      <c r="R81" s="203">
        <v>10.36</v>
      </c>
      <c r="S81" s="203">
        <v>6.45</v>
      </c>
      <c r="T81" s="203">
        <v>0</v>
      </c>
      <c r="U81" s="203">
        <v>324.52</v>
      </c>
      <c r="V81" s="203">
        <v>4.24</v>
      </c>
      <c r="W81" s="203">
        <v>8.23</v>
      </c>
      <c r="X81" s="203">
        <v>36.229999999999997</v>
      </c>
      <c r="Y81" s="203">
        <v>0</v>
      </c>
      <c r="Z81">
        <v>0</v>
      </c>
      <c r="AA81" s="203">
        <v>8.75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47.01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68.209999999999994</v>
      </c>
      <c r="AQ81" s="203">
        <v>22.03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157.80000000000001</v>
      </c>
      <c r="L82" s="203">
        <v>41.71</v>
      </c>
      <c r="M82" s="203">
        <v>0</v>
      </c>
      <c r="N82" s="203">
        <v>29.01</v>
      </c>
      <c r="O82" s="203">
        <v>24.35</v>
      </c>
      <c r="P82" s="203">
        <v>49.65</v>
      </c>
      <c r="Q82" s="203">
        <v>2.5099999999999998</v>
      </c>
      <c r="R82" s="203">
        <v>10.36</v>
      </c>
      <c r="S82" s="203">
        <v>6.45</v>
      </c>
      <c r="T82" s="203">
        <v>0</v>
      </c>
      <c r="U82" s="203">
        <v>324.52</v>
      </c>
      <c r="V82" s="203">
        <v>4.3899999999999997</v>
      </c>
      <c r="W82" s="203">
        <v>8.23</v>
      </c>
      <c r="X82" s="203">
        <v>36.229999999999997</v>
      </c>
      <c r="Y82" s="203">
        <v>0</v>
      </c>
      <c r="Z82">
        <v>0</v>
      </c>
      <c r="AA82" s="203">
        <v>8.75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47.01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68.209999999999994</v>
      </c>
      <c r="AQ82" s="203">
        <v>22.03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157.88999999999999</v>
      </c>
      <c r="L83" s="203">
        <v>41.71</v>
      </c>
      <c r="M83" s="203">
        <v>0</v>
      </c>
      <c r="N83" s="203">
        <v>29.01</v>
      </c>
      <c r="O83" s="203">
        <v>24.35</v>
      </c>
      <c r="P83" s="203">
        <v>49.65</v>
      </c>
      <c r="Q83" s="203">
        <v>2.5099999999999998</v>
      </c>
      <c r="R83" s="203">
        <v>10.36</v>
      </c>
      <c r="S83" s="203">
        <v>6.45</v>
      </c>
      <c r="T83" s="203">
        <v>0</v>
      </c>
      <c r="U83" s="203">
        <v>324.52</v>
      </c>
      <c r="V83" s="203">
        <v>4.41</v>
      </c>
      <c r="W83" s="203">
        <v>8.23</v>
      </c>
      <c r="X83" s="203">
        <v>36.229999999999997</v>
      </c>
      <c r="Y83" s="203">
        <v>0</v>
      </c>
      <c r="Z83">
        <v>0</v>
      </c>
      <c r="AA83" s="203">
        <v>8.75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48.59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68.209999999999994</v>
      </c>
      <c r="AQ83" s="203">
        <v>22.03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157.88999999999999</v>
      </c>
      <c r="L84" s="203">
        <v>41.71</v>
      </c>
      <c r="M84" s="203">
        <v>0</v>
      </c>
      <c r="N84" s="203">
        <v>29.01</v>
      </c>
      <c r="O84" s="203">
        <v>24.35</v>
      </c>
      <c r="P84" s="203">
        <v>49.65</v>
      </c>
      <c r="Q84" s="203">
        <v>2.5099999999999998</v>
      </c>
      <c r="R84" s="203">
        <v>10.36</v>
      </c>
      <c r="S84" s="203">
        <v>6.45</v>
      </c>
      <c r="T84" s="203">
        <v>0</v>
      </c>
      <c r="U84" s="203">
        <v>324.52</v>
      </c>
      <c r="V84" s="203">
        <v>4.41</v>
      </c>
      <c r="W84" s="203">
        <v>8.23</v>
      </c>
      <c r="X84" s="203">
        <v>36.229999999999997</v>
      </c>
      <c r="Y84" s="203">
        <v>0</v>
      </c>
      <c r="Z84">
        <v>0</v>
      </c>
      <c r="AA84" s="203">
        <v>8.75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48.59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68.209999999999994</v>
      </c>
      <c r="AQ84" s="203">
        <v>22.03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157.88999999999999</v>
      </c>
      <c r="L85" s="203">
        <v>41.71</v>
      </c>
      <c r="M85" s="203">
        <v>0</v>
      </c>
      <c r="N85" s="203">
        <v>29.01</v>
      </c>
      <c r="O85" s="203">
        <v>24.35</v>
      </c>
      <c r="P85" s="203">
        <v>49.65</v>
      </c>
      <c r="Q85" s="203">
        <v>2.5099999999999998</v>
      </c>
      <c r="R85" s="203">
        <v>10.36</v>
      </c>
      <c r="S85" s="203">
        <v>6.45</v>
      </c>
      <c r="T85" s="203">
        <v>0</v>
      </c>
      <c r="U85" s="203">
        <v>324.52</v>
      </c>
      <c r="V85" s="203">
        <v>4.41</v>
      </c>
      <c r="W85" s="203">
        <v>8.23</v>
      </c>
      <c r="X85" s="203">
        <v>36.229999999999997</v>
      </c>
      <c r="Y85" s="203">
        <v>0</v>
      </c>
      <c r="Z85">
        <v>0</v>
      </c>
      <c r="AA85" s="203">
        <v>8.75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48.59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68.209999999999994</v>
      </c>
      <c r="AQ85" s="203">
        <v>22.03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157.88999999999999</v>
      </c>
      <c r="L86" s="203">
        <v>41.71</v>
      </c>
      <c r="M86" s="203">
        <v>0</v>
      </c>
      <c r="N86" s="203">
        <v>29.01</v>
      </c>
      <c r="O86" s="203">
        <v>24.35</v>
      </c>
      <c r="P86" s="203">
        <v>49.65</v>
      </c>
      <c r="Q86" s="203">
        <v>2.5099999999999998</v>
      </c>
      <c r="R86" s="203">
        <v>10.36</v>
      </c>
      <c r="S86" s="203">
        <v>6.45</v>
      </c>
      <c r="T86" s="203">
        <v>0</v>
      </c>
      <c r="U86" s="203">
        <v>324.52</v>
      </c>
      <c r="V86" s="203">
        <v>4.41</v>
      </c>
      <c r="W86" s="203">
        <v>8.23</v>
      </c>
      <c r="X86" s="203">
        <v>36.229999999999997</v>
      </c>
      <c r="Y86" s="203">
        <v>0</v>
      </c>
      <c r="Z86">
        <v>0</v>
      </c>
      <c r="AA86" s="203">
        <v>8.75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48.59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68.209999999999994</v>
      </c>
      <c r="AQ86" s="203">
        <v>22.03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157.88999999999999</v>
      </c>
      <c r="L87" s="203">
        <v>41.71</v>
      </c>
      <c r="M87" s="203">
        <v>0</v>
      </c>
      <c r="N87" s="203">
        <v>29.01</v>
      </c>
      <c r="O87" s="203">
        <v>24.35</v>
      </c>
      <c r="P87" s="203">
        <v>49.65</v>
      </c>
      <c r="Q87" s="203">
        <v>2.5099999999999998</v>
      </c>
      <c r="R87" s="203">
        <v>10.36</v>
      </c>
      <c r="S87" s="203">
        <v>6.45</v>
      </c>
      <c r="T87" s="203">
        <v>0</v>
      </c>
      <c r="U87" s="203">
        <v>324.52</v>
      </c>
      <c r="V87" s="203">
        <v>4.41</v>
      </c>
      <c r="W87" s="203">
        <v>8.23</v>
      </c>
      <c r="X87" s="203">
        <v>36.229999999999997</v>
      </c>
      <c r="Y87" s="203">
        <v>0</v>
      </c>
      <c r="Z87">
        <v>0</v>
      </c>
      <c r="AA87" s="203">
        <v>8.75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48.59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68.209999999999994</v>
      </c>
      <c r="AQ87" s="203">
        <v>22.03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157.88999999999999</v>
      </c>
      <c r="L88" s="203">
        <v>41.71</v>
      </c>
      <c r="M88" s="203">
        <v>0</v>
      </c>
      <c r="N88" s="203">
        <v>29.01</v>
      </c>
      <c r="O88" s="203">
        <v>24.35</v>
      </c>
      <c r="P88" s="203">
        <v>49.65</v>
      </c>
      <c r="Q88" s="203">
        <v>2.5099999999999998</v>
      </c>
      <c r="R88" s="203">
        <v>10.36</v>
      </c>
      <c r="S88" s="203">
        <v>6.45</v>
      </c>
      <c r="T88" s="203">
        <v>0</v>
      </c>
      <c r="U88" s="203">
        <v>324.52</v>
      </c>
      <c r="V88" s="203">
        <v>4.41</v>
      </c>
      <c r="W88" s="203">
        <v>8.23</v>
      </c>
      <c r="X88" s="203">
        <v>36.229999999999997</v>
      </c>
      <c r="Y88" s="203">
        <v>0</v>
      </c>
      <c r="Z88">
        <v>0</v>
      </c>
      <c r="AA88" s="203">
        <v>8.75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48.59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68.209999999999994</v>
      </c>
      <c r="AQ88" s="203">
        <v>22.03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91</v>
      </c>
      <c r="L89" s="203">
        <v>41.71</v>
      </c>
      <c r="M89" s="203">
        <v>0</v>
      </c>
      <c r="N89" s="203">
        <v>29.01</v>
      </c>
      <c r="O89" s="203">
        <v>24.35</v>
      </c>
      <c r="P89" s="203">
        <v>49.65</v>
      </c>
      <c r="Q89" s="203">
        <v>2.5099999999999998</v>
      </c>
      <c r="R89" s="203">
        <v>10.36</v>
      </c>
      <c r="S89" s="203">
        <v>6.45</v>
      </c>
      <c r="T89" s="203">
        <v>0</v>
      </c>
      <c r="U89" s="203">
        <v>324.52</v>
      </c>
      <c r="V89" s="203">
        <v>4.41</v>
      </c>
      <c r="W89" s="203">
        <v>8.23</v>
      </c>
      <c r="X89" s="203">
        <v>36.229999999999997</v>
      </c>
      <c r="Y89" s="203">
        <v>0</v>
      </c>
      <c r="Z89">
        <v>0</v>
      </c>
      <c r="AA89" s="203">
        <v>8.75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48.59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68.209999999999994</v>
      </c>
      <c r="AQ89" s="203">
        <v>22.03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87.52</v>
      </c>
      <c r="L90" s="203">
        <v>41.71</v>
      </c>
      <c r="M90" s="203">
        <v>0</v>
      </c>
      <c r="N90" s="203">
        <v>29.01</v>
      </c>
      <c r="O90" s="203">
        <v>24.35</v>
      </c>
      <c r="P90" s="203">
        <v>49.65</v>
      </c>
      <c r="Q90" s="203">
        <v>2.5099999999999998</v>
      </c>
      <c r="R90" s="203">
        <v>10.36</v>
      </c>
      <c r="S90" s="203">
        <v>6.45</v>
      </c>
      <c r="T90" s="203">
        <v>0</v>
      </c>
      <c r="U90" s="203">
        <v>324.52</v>
      </c>
      <c r="V90" s="203">
        <v>4.41</v>
      </c>
      <c r="W90" s="203">
        <v>8.23</v>
      </c>
      <c r="X90" s="203">
        <v>36.229999999999997</v>
      </c>
      <c r="Y90" s="203">
        <v>0</v>
      </c>
      <c r="Z90">
        <v>0</v>
      </c>
      <c r="AA90" s="203">
        <v>8.75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48.59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68.209999999999994</v>
      </c>
      <c r="AQ90" s="203">
        <v>22.03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87.52</v>
      </c>
      <c r="L91" s="203">
        <v>23.11</v>
      </c>
      <c r="M91" s="203">
        <v>0</v>
      </c>
      <c r="N91" s="203">
        <v>29.01</v>
      </c>
      <c r="O91" s="203">
        <v>24.35</v>
      </c>
      <c r="P91" s="203">
        <v>49.65</v>
      </c>
      <c r="Q91" s="203">
        <v>2.5099999999999998</v>
      </c>
      <c r="R91" s="203">
        <v>10.11</v>
      </c>
      <c r="S91" s="203">
        <v>6.45</v>
      </c>
      <c r="T91" s="203">
        <v>0</v>
      </c>
      <c r="U91" s="203">
        <v>324.52</v>
      </c>
      <c r="V91" s="203">
        <v>4.5</v>
      </c>
      <c r="W91" s="203">
        <v>8.23</v>
      </c>
      <c r="X91" s="203">
        <v>36.229999999999997</v>
      </c>
      <c r="Y91" s="203">
        <v>0</v>
      </c>
      <c r="Z91">
        <v>0</v>
      </c>
      <c r="AA91" s="203">
        <v>8.75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48.59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68.209999999999994</v>
      </c>
      <c r="AQ91" s="203">
        <v>22.04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87.52</v>
      </c>
      <c r="L92" s="203">
        <v>23.11</v>
      </c>
      <c r="M92" s="203">
        <v>0</v>
      </c>
      <c r="N92" s="203">
        <v>29.01</v>
      </c>
      <c r="O92" s="203">
        <v>24.35</v>
      </c>
      <c r="P92" s="203">
        <v>49.65</v>
      </c>
      <c r="Q92" s="203">
        <v>2.5099999999999998</v>
      </c>
      <c r="R92" s="203">
        <v>10.36</v>
      </c>
      <c r="S92" s="203">
        <v>6.45</v>
      </c>
      <c r="T92" s="203">
        <v>0</v>
      </c>
      <c r="U92" s="203">
        <v>324.52</v>
      </c>
      <c r="V92" s="203">
        <v>4.42</v>
      </c>
      <c r="W92" s="203">
        <v>8.23</v>
      </c>
      <c r="X92" s="203">
        <v>36.229999999999997</v>
      </c>
      <c r="Y92" s="203">
        <v>0</v>
      </c>
      <c r="Z92">
        <v>0</v>
      </c>
      <c r="AA92" s="203">
        <v>8.75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48.59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68.209999999999994</v>
      </c>
      <c r="AQ92" s="203">
        <v>22.04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87.52</v>
      </c>
      <c r="L93" s="203">
        <v>23.11</v>
      </c>
      <c r="M93" s="203">
        <v>0</v>
      </c>
      <c r="N93" s="203">
        <v>29.01</v>
      </c>
      <c r="O93" s="203">
        <v>24.35</v>
      </c>
      <c r="P93" s="203">
        <v>49.65</v>
      </c>
      <c r="Q93" s="203">
        <v>2.5099999999999998</v>
      </c>
      <c r="R93" s="203">
        <v>10.36</v>
      </c>
      <c r="S93" s="203">
        <v>6.45</v>
      </c>
      <c r="T93" s="203">
        <v>0</v>
      </c>
      <c r="U93" s="203">
        <v>324.52</v>
      </c>
      <c r="V93" s="203">
        <v>4.42</v>
      </c>
      <c r="W93" s="203">
        <v>8.23</v>
      </c>
      <c r="X93" s="203">
        <v>36.229999999999997</v>
      </c>
      <c r="Y93" s="203">
        <v>0</v>
      </c>
      <c r="Z93">
        <v>0</v>
      </c>
      <c r="AA93" s="203">
        <v>8.75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48.59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68.209999999999994</v>
      </c>
      <c r="AQ93" s="203">
        <v>22.04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87.52</v>
      </c>
      <c r="L94" s="203">
        <v>23.11</v>
      </c>
      <c r="M94" s="203">
        <v>0</v>
      </c>
      <c r="N94" s="203">
        <v>29.01</v>
      </c>
      <c r="O94" s="203">
        <v>24.35</v>
      </c>
      <c r="P94" s="203">
        <v>49.65</v>
      </c>
      <c r="Q94" s="203">
        <v>2.5099999999999998</v>
      </c>
      <c r="R94" s="203">
        <v>10.36</v>
      </c>
      <c r="S94" s="203">
        <v>6.45</v>
      </c>
      <c r="T94" s="203">
        <v>0</v>
      </c>
      <c r="U94" s="203">
        <v>324.52</v>
      </c>
      <c r="V94" s="203">
        <v>4.42</v>
      </c>
      <c r="W94" s="203">
        <v>8.23</v>
      </c>
      <c r="X94" s="203">
        <v>36.229999999999997</v>
      </c>
      <c r="Y94" s="203">
        <v>0</v>
      </c>
      <c r="Z94">
        <v>0</v>
      </c>
      <c r="AA94" s="203">
        <v>8.75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48.59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68.209999999999994</v>
      </c>
      <c r="AQ94" s="203">
        <v>22.04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87.52</v>
      </c>
      <c r="L95" s="203">
        <v>23.11</v>
      </c>
      <c r="M95" s="203">
        <v>0</v>
      </c>
      <c r="N95" s="203">
        <v>29.01</v>
      </c>
      <c r="O95" s="203">
        <v>24.35</v>
      </c>
      <c r="P95" s="203">
        <v>49.65</v>
      </c>
      <c r="Q95" s="203">
        <v>1.34</v>
      </c>
      <c r="R95" s="203">
        <v>5.34</v>
      </c>
      <c r="S95" s="203">
        <v>3.56</v>
      </c>
      <c r="T95" s="203">
        <v>0</v>
      </c>
      <c r="U95" s="203">
        <v>324.52</v>
      </c>
      <c r="V95" s="203">
        <v>4.42</v>
      </c>
      <c r="W95" s="203">
        <v>8.23</v>
      </c>
      <c r="X95" s="203">
        <v>36.229999999999997</v>
      </c>
      <c r="Y95" s="203">
        <v>0</v>
      </c>
      <c r="Z95">
        <v>0</v>
      </c>
      <c r="AA95" s="203">
        <v>8.75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68.209999999999994</v>
      </c>
      <c r="AQ95" s="203">
        <v>11.54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87.52</v>
      </c>
      <c r="L96" s="203">
        <v>23.11</v>
      </c>
      <c r="M96" s="203">
        <v>0</v>
      </c>
      <c r="N96" s="203">
        <v>29.01</v>
      </c>
      <c r="O96" s="203">
        <v>24.35</v>
      </c>
      <c r="P96" s="203">
        <v>49.65</v>
      </c>
      <c r="Q96" s="203">
        <v>1.41</v>
      </c>
      <c r="R96" s="203">
        <v>5.37</v>
      </c>
      <c r="S96" s="203">
        <v>3.56</v>
      </c>
      <c r="T96" s="203">
        <v>0</v>
      </c>
      <c r="U96" s="203">
        <v>324.52</v>
      </c>
      <c r="V96" s="203">
        <v>4.42</v>
      </c>
      <c r="W96" s="203">
        <v>8.23</v>
      </c>
      <c r="X96" s="203">
        <v>36.229999999999997</v>
      </c>
      <c r="Y96" s="203">
        <v>0</v>
      </c>
      <c r="Z96">
        <v>0</v>
      </c>
      <c r="AA96" s="203">
        <v>8.75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68.209999999999994</v>
      </c>
      <c r="AQ96" s="203">
        <v>11.54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87.52</v>
      </c>
      <c r="L97" s="203">
        <v>23.11</v>
      </c>
      <c r="M97" s="203">
        <v>0</v>
      </c>
      <c r="N97" s="203">
        <v>29.01</v>
      </c>
      <c r="O97" s="203">
        <v>24.35</v>
      </c>
      <c r="P97" s="203">
        <v>49.65</v>
      </c>
      <c r="Q97" s="203">
        <v>1.41</v>
      </c>
      <c r="R97" s="203">
        <v>5.37</v>
      </c>
      <c r="S97" s="203">
        <v>3.56</v>
      </c>
      <c r="T97" s="203">
        <v>0</v>
      </c>
      <c r="U97" s="203">
        <v>324.52</v>
      </c>
      <c r="V97" s="203">
        <v>4.42</v>
      </c>
      <c r="W97" s="203">
        <v>8.23</v>
      </c>
      <c r="X97" s="203">
        <v>36.229999999999997</v>
      </c>
      <c r="Y97" s="203">
        <v>0</v>
      </c>
      <c r="Z97">
        <v>0</v>
      </c>
      <c r="AA97" s="203">
        <v>8.75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68.209999999999994</v>
      </c>
      <c r="AQ97" s="203">
        <v>11.54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87.52</v>
      </c>
      <c r="L98" s="203">
        <v>23.11</v>
      </c>
      <c r="M98" s="203">
        <v>0</v>
      </c>
      <c r="N98" s="203">
        <v>29.01</v>
      </c>
      <c r="O98" s="203">
        <v>24.35</v>
      </c>
      <c r="P98" s="203">
        <v>49.65</v>
      </c>
      <c r="Q98" s="203">
        <v>1.47</v>
      </c>
      <c r="R98" s="203">
        <v>5.44</v>
      </c>
      <c r="S98" s="203">
        <v>3.56</v>
      </c>
      <c r="T98" s="203">
        <v>0</v>
      </c>
      <c r="U98" s="203">
        <v>324.52</v>
      </c>
      <c r="V98" s="203">
        <v>4.42</v>
      </c>
      <c r="W98" s="203">
        <v>8.23</v>
      </c>
      <c r="X98" s="203">
        <v>36.229999999999997</v>
      </c>
      <c r="Y98" s="203">
        <v>0</v>
      </c>
      <c r="Z98">
        <v>0</v>
      </c>
      <c r="AA98" s="203">
        <v>8.75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68.209999999999994</v>
      </c>
      <c r="AQ98" s="203">
        <v>15.11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2.6415375000000032</v>
      </c>
      <c r="L99">
        <f t="shared" si="0"/>
        <v>0.65833750000000024</v>
      </c>
      <c r="M99">
        <f t="shared" si="0"/>
        <v>0</v>
      </c>
      <c r="N99">
        <f t="shared" si="0"/>
        <v>0.69650750000000128</v>
      </c>
      <c r="O99">
        <f t="shared" si="0"/>
        <v>0.57976749999999866</v>
      </c>
      <c r="P99">
        <f t="shared" si="0"/>
        <v>1.1652124999999993</v>
      </c>
      <c r="Q99">
        <f t="shared" si="0"/>
        <v>4.674749999999997E-2</v>
      </c>
      <c r="R99">
        <f t="shared" si="0"/>
        <v>0.19178500000000012</v>
      </c>
      <c r="S99">
        <f t="shared" si="0"/>
        <v>0.12242999999999983</v>
      </c>
      <c r="T99">
        <f t="shared" si="0"/>
        <v>0</v>
      </c>
      <c r="U99">
        <f t="shared" si="0"/>
        <v>6.7000900000000065</v>
      </c>
      <c r="V99">
        <f t="shared" si="0"/>
        <v>9.4115000000000046E-2</v>
      </c>
      <c r="W99">
        <f t="shared" si="0"/>
        <v>0.16953250000000014</v>
      </c>
      <c r="X99">
        <f t="shared" si="0"/>
        <v>0.70825999999999967</v>
      </c>
      <c r="Y99">
        <f t="shared" si="0"/>
        <v>0</v>
      </c>
      <c r="Z99">
        <f t="shared" si="0"/>
        <v>0</v>
      </c>
      <c r="AA99">
        <f t="shared" si="0"/>
        <v>0.20519999999999994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1.1580400000000017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1.2793650000000001</v>
      </c>
      <c r="AQ99">
        <f t="shared" si="0"/>
        <v>0.43321499999999957</v>
      </c>
      <c r="AR99">
        <f t="shared" si="0"/>
        <v>0.22000499999999998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4.95</v>
      </c>
      <c r="L3" s="203">
        <v>204.38</v>
      </c>
      <c r="M3" s="203">
        <v>27.15</v>
      </c>
      <c r="N3" s="203">
        <v>35.049999999999997</v>
      </c>
      <c r="O3" s="203">
        <v>0</v>
      </c>
      <c r="P3" s="203">
        <v>30.73</v>
      </c>
      <c r="Q3" s="203">
        <v>1.76</v>
      </c>
      <c r="R3" s="203">
        <v>6.88</v>
      </c>
      <c r="S3" s="203">
        <v>4.28</v>
      </c>
      <c r="T3" s="203">
        <v>0</v>
      </c>
      <c r="U3" s="203">
        <v>19.89</v>
      </c>
      <c r="V3" s="203">
        <v>3.38</v>
      </c>
      <c r="W3" s="203">
        <v>9.9499999999999993</v>
      </c>
      <c r="X3" s="203">
        <v>43.76</v>
      </c>
      <c r="Y3" s="203">
        <v>0</v>
      </c>
      <c r="Z3">
        <v>0</v>
      </c>
      <c r="AA3" s="203">
        <v>11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44.24</v>
      </c>
      <c r="AQ3" s="203">
        <v>14.43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4.95</v>
      </c>
      <c r="L4" s="203">
        <v>204.38</v>
      </c>
      <c r="M4" s="203">
        <v>27.15</v>
      </c>
      <c r="N4" s="203">
        <v>35.049999999999997</v>
      </c>
      <c r="O4" s="203">
        <v>0</v>
      </c>
      <c r="P4" s="203">
        <v>30.73</v>
      </c>
      <c r="Q4" s="203">
        <v>1.76</v>
      </c>
      <c r="R4" s="203">
        <v>6.88</v>
      </c>
      <c r="S4" s="203">
        <v>4.28</v>
      </c>
      <c r="T4" s="203">
        <v>0</v>
      </c>
      <c r="U4" s="203">
        <v>19.920000000000002</v>
      </c>
      <c r="V4" s="203">
        <v>3.38</v>
      </c>
      <c r="W4" s="203">
        <v>9.9499999999999993</v>
      </c>
      <c r="X4" s="203">
        <v>43.76</v>
      </c>
      <c r="Y4" s="203">
        <v>0</v>
      </c>
      <c r="Z4">
        <v>0</v>
      </c>
      <c r="AA4" s="203">
        <v>11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44.24</v>
      </c>
      <c r="AQ4" s="203">
        <v>14.43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4.95</v>
      </c>
      <c r="L5" s="203">
        <v>204.38</v>
      </c>
      <c r="M5" s="203">
        <v>27.15</v>
      </c>
      <c r="N5" s="203">
        <v>35.049999999999997</v>
      </c>
      <c r="O5" s="203">
        <v>0</v>
      </c>
      <c r="P5" s="203">
        <v>31.02</v>
      </c>
      <c r="Q5" s="203">
        <v>1.76</v>
      </c>
      <c r="R5" s="203">
        <v>6.88</v>
      </c>
      <c r="S5" s="203">
        <v>4.28</v>
      </c>
      <c r="T5" s="203">
        <v>0</v>
      </c>
      <c r="U5" s="203">
        <v>19.920000000000002</v>
      </c>
      <c r="V5" s="203">
        <v>3.38</v>
      </c>
      <c r="W5" s="203">
        <v>9.9499999999999993</v>
      </c>
      <c r="X5" s="203">
        <v>43.76</v>
      </c>
      <c r="Y5" s="203">
        <v>0</v>
      </c>
      <c r="Z5">
        <v>0</v>
      </c>
      <c r="AA5" s="203">
        <v>11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46</v>
      </c>
      <c r="AQ5" s="203">
        <v>18.25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4.95</v>
      </c>
      <c r="L6" s="203">
        <v>204.38</v>
      </c>
      <c r="M6" s="203">
        <v>27.15</v>
      </c>
      <c r="N6" s="203">
        <v>35.049999999999997</v>
      </c>
      <c r="O6" s="203">
        <v>0</v>
      </c>
      <c r="P6" s="203">
        <v>30.73</v>
      </c>
      <c r="Q6" s="203">
        <v>1.76</v>
      </c>
      <c r="R6" s="203">
        <v>6.88</v>
      </c>
      <c r="S6" s="203">
        <v>4.28</v>
      </c>
      <c r="T6" s="203">
        <v>0</v>
      </c>
      <c r="U6" s="203">
        <v>19.920000000000002</v>
      </c>
      <c r="V6" s="203">
        <v>3.38</v>
      </c>
      <c r="W6" s="203">
        <v>9.9499999999999993</v>
      </c>
      <c r="X6" s="203">
        <v>43.76</v>
      </c>
      <c r="Y6" s="203">
        <v>0</v>
      </c>
      <c r="Z6">
        <v>0</v>
      </c>
      <c r="AA6" s="203">
        <v>11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44.24</v>
      </c>
      <c r="AQ6" s="203">
        <v>18.25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4.95</v>
      </c>
      <c r="L7" s="203">
        <v>204.38</v>
      </c>
      <c r="M7" s="203">
        <v>27.15</v>
      </c>
      <c r="N7" s="203">
        <v>35.049999999999997</v>
      </c>
      <c r="O7" s="203">
        <v>0</v>
      </c>
      <c r="P7" s="203">
        <v>30.73</v>
      </c>
      <c r="Q7" s="203">
        <v>1.76</v>
      </c>
      <c r="R7" s="203">
        <v>6.88</v>
      </c>
      <c r="S7" s="203">
        <v>4.28</v>
      </c>
      <c r="T7" s="203">
        <v>0</v>
      </c>
      <c r="U7" s="203">
        <v>19.920000000000002</v>
      </c>
      <c r="V7" s="203">
        <v>3.38</v>
      </c>
      <c r="W7" s="203">
        <v>9.9499999999999993</v>
      </c>
      <c r="X7" s="203">
        <v>43.76</v>
      </c>
      <c r="Y7" s="203">
        <v>0</v>
      </c>
      <c r="Z7">
        <v>0</v>
      </c>
      <c r="AA7" s="203">
        <v>11.41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44.24</v>
      </c>
      <c r="AQ7" s="203">
        <v>18.25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4.95</v>
      </c>
      <c r="L8" s="203">
        <v>204.38</v>
      </c>
      <c r="M8" s="203">
        <v>27.15</v>
      </c>
      <c r="N8" s="203">
        <v>35.049999999999997</v>
      </c>
      <c r="O8" s="203">
        <v>0</v>
      </c>
      <c r="P8" s="203">
        <v>30.73</v>
      </c>
      <c r="Q8" s="203">
        <v>1.76</v>
      </c>
      <c r="R8" s="203">
        <v>6.88</v>
      </c>
      <c r="S8" s="203">
        <v>4.28</v>
      </c>
      <c r="T8" s="203">
        <v>0</v>
      </c>
      <c r="U8" s="203">
        <v>19.920000000000002</v>
      </c>
      <c r="V8" s="203">
        <v>3.38</v>
      </c>
      <c r="W8" s="203">
        <v>9.9499999999999993</v>
      </c>
      <c r="X8" s="203">
        <v>43.76</v>
      </c>
      <c r="Y8" s="203">
        <v>0</v>
      </c>
      <c r="Z8">
        <v>0</v>
      </c>
      <c r="AA8" s="203">
        <v>11.41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44.24</v>
      </c>
      <c r="AQ8" s="203">
        <v>18.25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4.95</v>
      </c>
      <c r="L9" s="203">
        <v>204.38</v>
      </c>
      <c r="M9" s="203">
        <v>27.15</v>
      </c>
      <c r="N9" s="203">
        <v>35.049999999999997</v>
      </c>
      <c r="O9" s="203">
        <v>0</v>
      </c>
      <c r="P9" s="203">
        <v>30.73</v>
      </c>
      <c r="Q9" s="203">
        <v>1.76</v>
      </c>
      <c r="R9" s="203">
        <v>6.88</v>
      </c>
      <c r="S9" s="203">
        <v>4.28</v>
      </c>
      <c r="T9" s="203">
        <v>0</v>
      </c>
      <c r="U9" s="203">
        <v>19.920000000000002</v>
      </c>
      <c r="V9" s="203">
        <v>3.38</v>
      </c>
      <c r="W9" s="203">
        <v>9.9499999999999993</v>
      </c>
      <c r="X9" s="203">
        <v>43.76</v>
      </c>
      <c r="Y9" s="203">
        <v>0</v>
      </c>
      <c r="Z9">
        <v>0</v>
      </c>
      <c r="AA9" s="203">
        <v>11.41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44.24</v>
      </c>
      <c r="AQ9" s="203">
        <v>18.25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4.95</v>
      </c>
      <c r="L10" s="203">
        <v>204.38</v>
      </c>
      <c r="M10" s="203">
        <v>27.15</v>
      </c>
      <c r="N10" s="203">
        <v>35.049999999999997</v>
      </c>
      <c r="O10" s="203">
        <v>0</v>
      </c>
      <c r="P10" s="203">
        <v>30.73</v>
      </c>
      <c r="Q10" s="203">
        <v>1.76</v>
      </c>
      <c r="R10" s="203">
        <v>6.88</v>
      </c>
      <c r="S10" s="203">
        <v>4.28</v>
      </c>
      <c r="T10" s="203">
        <v>0</v>
      </c>
      <c r="U10" s="203">
        <v>19.920000000000002</v>
      </c>
      <c r="V10" s="203">
        <v>3.38</v>
      </c>
      <c r="W10" s="203">
        <v>9.9499999999999993</v>
      </c>
      <c r="X10" s="203">
        <v>43.76</v>
      </c>
      <c r="Y10" s="203">
        <v>0</v>
      </c>
      <c r="Z10">
        <v>0</v>
      </c>
      <c r="AA10" s="203">
        <v>11.41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44.24</v>
      </c>
      <c r="AQ10" s="203">
        <v>18.25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4.95</v>
      </c>
      <c r="L11" s="203">
        <v>204.38</v>
      </c>
      <c r="M11" s="203">
        <v>27.15</v>
      </c>
      <c r="N11" s="203">
        <v>35.049999999999997</v>
      </c>
      <c r="O11" s="203">
        <v>0</v>
      </c>
      <c r="P11" s="203">
        <v>30.03</v>
      </c>
      <c r="Q11" s="203">
        <v>1.76</v>
      </c>
      <c r="R11" s="203">
        <v>6.88</v>
      </c>
      <c r="S11" s="203">
        <v>4.28</v>
      </c>
      <c r="T11" s="203">
        <v>0</v>
      </c>
      <c r="U11" s="203">
        <v>19.920000000000002</v>
      </c>
      <c r="V11" s="203">
        <v>3.38</v>
      </c>
      <c r="W11" s="203">
        <v>9.9499999999999993</v>
      </c>
      <c r="X11" s="203">
        <v>43.76</v>
      </c>
      <c r="Y11" s="203">
        <v>0</v>
      </c>
      <c r="Z11">
        <v>0</v>
      </c>
      <c r="AA11" s="203">
        <v>11.41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44.24</v>
      </c>
      <c r="AQ11" s="203">
        <v>18.25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4.95</v>
      </c>
      <c r="L12" s="203">
        <v>204.38</v>
      </c>
      <c r="M12" s="203">
        <v>27.15</v>
      </c>
      <c r="N12" s="203">
        <v>35.049999999999997</v>
      </c>
      <c r="O12" s="203">
        <v>0</v>
      </c>
      <c r="P12" s="203">
        <v>30.03</v>
      </c>
      <c r="Q12" s="203">
        <v>1.76</v>
      </c>
      <c r="R12" s="203">
        <v>6.88</v>
      </c>
      <c r="S12" s="203">
        <v>4.28</v>
      </c>
      <c r="T12" s="203">
        <v>0</v>
      </c>
      <c r="U12" s="203">
        <v>19.920000000000002</v>
      </c>
      <c r="V12" s="203">
        <v>3.38</v>
      </c>
      <c r="W12" s="203">
        <v>9.9499999999999993</v>
      </c>
      <c r="X12" s="203">
        <v>43.76</v>
      </c>
      <c r="Y12" s="203">
        <v>0</v>
      </c>
      <c r="Z12">
        <v>0</v>
      </c>
      <c r="AA12" s="203">
        <v>11.41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44.24</v>
      </c>
      <c r="AQ12" s="203">
        <v>18.25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4.95</v>
      </c>
      <c r="L13" s="203">
        <v>204.38</v>
      </c>
      <c r="M13" s="203">
        <v>27.15</v>
      </c>
      <c r="N13" s="203">
        <v>35.049999999999997</v>
      </c>
      <c r="O13" s="203">
        <v>0</v>
      </c>
      <c r="P13" s="203">
        <v>30.03</v>
      </c>
      <c r="Q13" s="203">
        <v>1.76</v>
      </c>
      <c r="R13" s="203">
        <v>6.88</v>
      </c>
      <c r="S13" s="203">
        <v>4.28</v>
      </c>
      <c r="T13" s="203">
        <v>0</v>
      </c>
      <c r="U13" s="203">
        <v>19.920000000000002</v>
      </c>
      <c r="V13" s="203">
        <v>3.38</v>
      </c>
      <c r="W13" s="203">
        <v>9.9499999999999993</v>
      </c>
      <c r="X13" s="203">
        <v>43.76</v>
      </c>
      <c r="Y13" s="203">
        <v>0</v>
      </c>
      <c r="Z13">
        <v>0</v>
      </c>
      <c r="AA13" s="203">
        <v>11.41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44.24</v>
      </c>
      <c r="AQ13" s="203">
        <v>18.25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4.95</v>
      </c>
      <c r="L14" s="203">
        <v>204.38</v>
      </c>
      <c r="M14" s="203">
        <v>27.15</v>
      </c>
      <c r="N14" s="203">
        <v>35.049999999999997</v>
      </c>
      <c r="O14" s="203">
        <v>0</v>
      </c>
      <c r="P14" s="203">
        <v>30.03</v>
      </c>
      <c r="Q14" s="203">
        <v>1.76</v>
      </c>
      <c r="R14" s="203">
        <v>6.88</v>
      </c>
      <c r="S14" s="203">
        <v>4.28</v>
      </c>
      <c r="T14" s="203">
        <v>0</v>
      </c>
      <c r="U14" s="203">
        <v>19.920000000000002</v>
      </c>
      <c r="V14" s="203">
        <v>3.38</v>
      </c>
      <c r="W14" s="203">
        <v>9.9499999999999993</v>
      </c>
      <c r="X14" s="203">
        <v>43.76</v>
      </c>
      <c r="Y14" s="203">
        <v>0</v>
      </c>
      <c r="Z14">
        <v>0</v>
      </c>
      <c r="AA14" s="203">
        <v>11.41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44.24</v>
      </c>
      <c r="AQ14" s="203">
        <v>18.25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4.95</v>
      </c>
      <c r="L15" s="203">
        <v>204.38</v>
      </c>
      <c r="M15" s="203">
        <v>27.15</v>
      </c>
      <c r="N15" s="203">
        <v>35.049999999999997</v>
      </c>
      <c r="O15" s="203">
        <v>0</v>
      </c>
      <c r="P15" s="203">
        <v>30.03</v>
      </c>
      <c r="Q15" s="203">
        <v>1.76</v>
      </c>
      <c r="R15" s="203">
        <v>6.88</v>
      </c>
      <c r="S15" s="203">
        <v>4.28</v>
      </c>
      <c r="T15" s="203">
        <v>0</v>
      </c>
      <c r="U15" s="203">
        <v>19.920000000000002</v>
      </c>
      <c r="V15" s="203">
        <v>3.38</v>
      </c>
      <c r="W15" s="203">
        <v>9.9499999999999993</v>
      </c>
      <c r="X15" s="203">
        <v>43.76</v>
      </c>
      <c r="Y15" s="203">
        <v>0</v>
      </c>
      <c r="Z15">
        <v>0</v>
      </c>
      <c r="AA15" s="203">
        <v>11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44.24</v>
      </c>
      <c r="AQ15" s="203">
        <v>18.25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4.95</v>
      </c>
      <c r="L16" s="203">
        <v>204.38</v>
      </c>
      <c r="M16" s="203">
        <v>27.15</v>
      </c>
      <c r="N16" s="203">
        <v>35.049999999999997</v>
      </c>
      <c r="O16" s="203">
        <v>0</v>
      </c>
      <c r="P16" s="203">
        <v>30.03</v>
      </c>
      <c r="Q16" s="203">
        <v>1.76</v>
      </c>
      <c r="R16" s="203">
        <v>6.88</v>
      </c>
      <c r="S16" s="203">
        <v>4.28</v>
      </c>
      <c r="T16" s="203">
        <v>0</v>
      </c>
      <c r="U16" s="203">
        <v>19.920000000000002</v>
      </c>
      <c r="V16" s="203">
        <v>3.38</v>
      </c>
      <c r="W16" s="203">
        <v>9.9499999999999993</v>
      </c>
      <c r="X16" s="203">
        <v>43.76</v>
      </c>
      <c r="Y16" s="203">
        <v>0</v>
      </c>
      <c r="Z16">
        <v>0</v>
      </c>
      <c r="AA16" s="203">
        <v>11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44.24</v>
      </c>
      <c r="AQ16" s="203">
        <v>18.25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4.95</v>
      </c>
      <c r="L17" s="203">
        <v>204.38</v>
      </c>
      <c r="M17" s="203">
        <v>27.15</v>
      </c>
      <c r="N17" s="203">
        <v>35.049999999999997</v>
      </c>
      <c r="O17" s="203">
        <v>0</v>
      </c>
      <c r="P17" s="203">
        <v>28.88</v>
      </c>
      <c r="Q17" s="203">
        <v>1.76</v>
      </c>
      <c r="R17" s="203">
        <v>6.88</v>
      </c>
      <c r="S17" s="203">
        <v>4.28</v>
      </c>
      <c r="T17" s="203">
        <v>0</v>
      </c>
      <c r="U17" s="203">
        <v>19.920000000000002</v>
      </c>
      <c r="V17" s="203">
        <v>3.38</v>
      </c>
      <c r="W17" s="203">
        <v>9.9499999999999993</v>
      </c>
      <c r="X17" s="203">
        <v>43.76</v>
      </c>
      <c r="Y17" s="203">
        <v>0</v>
      </c>
      <c r="Z17">
        <v>0</v>
      </c>
      <c r="AA17" s="203">
        <v>11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44.24</v>
      </c>
      <c r="AQ17" s="203">
        <v>18.25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4.95</v>
      </c>
      <c r="L18" s="203">
        <v>204.38</v>
      </c>
      <c r="M18" s="203">
        <v>27.15</v>
      </c>
      <c r="N18" s="203">
        <v>35.049999999999997</v>
      </c>
      <c r="O18" s="203">
        <v>0</v>
      </c>
      <c r="P18" s="203">
        <v>28.88</v>
      </c>
      <c r="Q18" s="203">
        <v>1.76</v>
      </c>
      <c r="R18" s="203">
        <v>6.88</v>
      </c>
      <c r="S18" s="203">
        <v>4.28</v>
      </c>
      <c r="T18" s="203">
        <v>0</v>
      </c>
      <c r="U18" s="203">
        <v>19.920000000000002</v>
      </c>
      <c r="V18" s="203">
        <v>3.38</v>
      </c>
      <c r="W18" s="203">
        <v>9.9499999999999993</v>
      </c>
      <c r="X18" s="203">
        <v>43.76</v>
      </c>
      <c r="Y18" s="203">
        <v>0</v>
      </c>
      <c r="Z18">
        <v>0</v>
      </c>
      <c r="AA18" s="203">
        <v>11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44.24</v>
      </c>
      <c r="AQ18" s="203">
        <v>18.25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4.95</v>
      </c>
      <c r="L19" s="203">
        <v>204.38</v>
      </c>
      <c r="M19" s="203">
        <v>27.15</v>
      </c>
      <c r="N19" s="203">
        <v>35.049999999999997</v>
      </c>
      <c r="O19" s="203">
        <v>0</v>
      </c>
      <c r="P19" s="203">
        <v>28.88</v>
      </c>
      <c r="Q19" s="203">
        <v>1.76</v>
      </c>
      <c r="R19" s="203">
        <v>6.88</v>
      </c>
      <c r="S19" s="203">
        <v>4.28</v>
      </c>
      <c r="T19" s="203">
        <v>0</v>
      </c>
      <c r="U19" s="203">
        <v>19.920000000000002</v>
      </c>
      <c r="V19" s="203">
        <v>3.38</v>
      </c>
      <c r="W19" s="203">
        <v>9.9499999999999993</v>
      </c>
      <c r="X19" s="203">
        <v>43.76</v>
      </c>
      <c r="Y19" s="203">
        <v>0</v>
      </c>
      <c r="Z19">
        <v>0</v>
      </c>
      <c r="AA19" s="203">
        <v>11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44.24</v>
      </c>
      <c r="AQ19" s="203">
        <v>18.25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4.95</v>
      </c>
      <c r="L20" s="203">
        <v>204.38</v>
      </c>
      <c r="M20" s="203">
        <v>27.15</v>
      </c>
      <c r="N20" s="203">
        <v>35.049999999999997</v>
      </c>
      <c r="O20" s="203">
        <v>0</v>
      </c>
      <c r="P20" s="203">
        <v>28.88</v>
      </c>
      <c r="Q20" s="203">
        <v>1.76</v>
      </c>
      <c r="R20" s="203">
        <v>6.88</v>
      </c>
      <c r="S20" s="203">
        <v>4.28</v>
      </c>
      <c r="T20" s="203">
        <v>0</v>
      </c>
      <c r="U20" s="203">
        <v>19.920000000000002</v>
      </c>
      <c r="V20" s="203">
        <v>3.38</v>
      </c>
      <c r="W20" s="203">
        <v>9.9499999999999993</v>
      </c>
      <c r="X20" s="203">
        <v>43.76</v>
      </c>
      <c r="Y20" s="203">
        <v>0</v>
      </c>
      <c r="Z20">
        <v>0</v>
      </c>
      <c r="AA20" s="203">
        <v>11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44.24</v>
      </c>
      <c r="AQ20" s="203">
        <v>18.25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4.95</v>
      </c>
      <c r="L21" s="203">
        <v>204.38</v>
      </c>
      <c r="M21" s="203">
        <v>27.15</v>
      </c>
      <c r="N21" s="203">
        <v>35.049999999999997</v>
      </c>
      <c r="O21" s="203">
        <v>0</v>
      </c>
      <c r="P21" s="203">
        <v>28.88</v>
      </c>
      <c r="Q21" s="203">
        <v>1.76</v>
      </c>
      <c r="R21" s="203">
        <v>6.88</v>
      </c>
      <c r="S21" s="203">
        <v>4.28</v>
      </c>
      <c r="T21" s="203">
        <v>0</v>
      </c>
      <c r="U21" s="203">
        <v>19.920000000000002</v>
      </c>
      <c r="V21" s="203">
        <v>3.38</v>
      </c>
      <c r="W21" s="203">
        <v>9.9499999999999993</v>
      </c>
      <c r="X21" s="203">
        <v>43.76</v>
      </c>
      <c r="Y21" s="203">
        <v>0</v>
      </c>
      <c r="Z21">
        <v>0</v>
      </c>
      <c r="AA21" s="203">
        <v>11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44.24</v>
      </c>
      <c r="AQ21" s="203">
        <v>18.25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5.15</v>
      </c>
      <c r="L22" s="203">
        <v>204.38</v>
      </c>
      <c r="M22" s="203">
        <v>27.15</v>
      </c>
      <c r="N22" s="203">
        <v>35.049999999999997</v>
      </c>
      <c r="O22" s="203">
        <v>0</v>
      </c>
      <c r="P22" s="203">
        <v>28.88</v>
      </c>
      <c r="Q22" s="203">
        <v>1.76</v>
      </c>
      <c r="R22" s="203">
        <v>6.88</v>
      </c>
      <c r="S22" s="203">
        <v>4.28</v>
      </c>
      <c r="T22" s="203">
        <v>0</v>
      </c>
      <c r="U22" s="203">
        <v>19.920000000000002</v>
      </c>
      <c r="V22" s="203">
        <v>3.38</v>
      </c>
      <c r="W22" s="203">
        <v>9.9499999999999993</v>
      </c>
      <c r="X22" s="203">
        <v>43.76</v>
      </c>
      <c r="Y22" s="203">
        <v>0</v>
      </c>
      <c r="Z22">
        <v>0</v>
      </c>
      <c r="AA22" s="203">
        <v>11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44.24</v>
      </c>
      <c r="AQ22" s="203">
        <v>18.25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5.15</v>
      </c>
      <c r="L23" s="203">
        <v>203.9</v>
      </c>
      <c r="M23" s="203">
        <v>27.15</v>
      </c>
      <c r="N23" s="203">
        <v>35.049999999999997</v>
      </c>
      <c r="O23" s="203">
        <v>0</v>
      </c>
      <c r="P23" s="203">
        <v>28.88</v>
      </c>
      <c r="Q23" s="203">
        <v>3.03</v>
      </c>
      <c r="R23" s="203">
        <v>11.08</v>
      </c>
      <c r="S23" s="203">
        <v>6.63</v>
      </c>
      <c r="T23" s="203">
        <v>0</v>
      </c>
      <c r="U23" s="203">
        <v>19.920000000000002</v>
      </c>
      <c r="V23" s="203">
        <v>5.95</v>
      </c>
      <c r="W23" s="203">
        <v>9.94</v>
      </c>
      <c r="X23" s="203">
        <v>43.76</v>
      </c>
      <c r="Y23" s="203">
        <v>0</v>
      </c>
      <c r="Z23">
        <v>0</v>
      </c>
      <c r="AA23" s="203">
        <v>11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74.97</v>
      </c>
      <c r="AQ23" s="203">
        <v>26.61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5.15</v>
      </c>
      <c r="L24" s="203">
        <v>269.3</v>
      </c>
      <c r="M24" s="203">
        <v>27.15</v>
      </c>
      <c r="N24" s="203">
        <v>35.049999999999997</v>
      </c>
      <c r="O24" s="203">
        <v>0</v>
      </c>
      <c r="P24" s="203">
        <v>28.88</v>
      </c>
      <c r="Q24" s="203">
        <v>3.03</v>
      </c>
      <c r="R24" s="203">
        <v>12.51</v>
      </c>
      <c r="S24" s="203">
        <v>7.79</v>
      </c>
      <c r="T24" s="203">
        <v>0</v>
      </c>
      <c r="U24" s="203">
        <v>19.920000000000002</v>
      </c>
      <c r="V24" s="203">
        <v>5.95</v>
      </c>
      <c r="W24" s="203">
        <v>9.94</v>
      </c>
      <c r="X24" s="203">
        <v>43.76</v>
      </c>
      <c r="Y24" s="203">
        <v>0</v>
      </c>
      <c r="Z24">
        <v>0</v>
      </c>
      <c r="AA24" s="203">
        <v>11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74.97</v>
      </c>
      <c r="AQ24" s="203">
        <v>26.61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5.15</v>
      </c>
      <c r="L25" s="203">
        <v>271.56</v>
      </c>
      <c r="M25" s="203">
        <v>27.15</v>
      </c>
      <c r="N25" s="203">
        <v>35.049999999999997</v>
      </c>
      <c r="O25" s="203">
        <v>0</v>
      </c>
      <c r="P25" s="203">
        <v>28.88</v>
      </c>
      <c r="Q25" s="203">
        <v>3.03</v>
      </c>
      <c r="R25" s="203">
        <v>12.51</v>
      </c>
      <c r="S25" s="203">
        <v>7.79</v>
      </c>
      <c r="T25" s="203">
        <v>0</v>
      </c>
      <c r="U25" s="203">
        <v>19.78</v>
      </c>
      <c r="V25" s="203">
        <v>5.95</v>
      </c>
      <c r="W25" s="203">
        <v>9.94</v>
      </c>
      <c r="X25" s="203">
        <v>43.76</v>
      </c>
      <c r="Y25" s="203">
        <v>0</v>
      </c>
      <c r="Z25">
        <v>0</v>
      </c>
      <c r="AA25" s="203">
        <v>11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74.97</v>
      </c>
      <c r="AQ25" s="203">
        <v>26.61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5.15</v>
      </c>
      <c r="L26" s="203">
        <v>287.10000000000002</v>
      </c>
      <c r="M26" s="203">
        <v>27.15</v>
      </c>
      <c r="N26" s="203">
        <v>35.049999999999997</v>
      </c>
      <c r="O26" s="203">
        <v>0</v>
      </c>
      <c r="P26" s="203">
        <v>28.88</v>
      </c>
      <c r="Q26" s="203">
        <v>3.03</v>
      </c>
      <c r="R26" s="203">
        <v>12.51</v>
      </c>
      <c r="S26" s="203">
        <v>7.79</v>
      </c>
      <c r="T26" s="203">
        <v>0</v>
      </c>
      <c r="U26" s="203">
        <v>19.78</v>
      </c>
      <c r="V26" s="203">
        <v>6.05</v>
      </c>
      <c r="W26" s="203">
        <v>9.94</v>
      </c>
      <c r="X26" s="203">
        <v>43.76</v>
      </c>
      <c r="Y26" s="203">
        <v>0</v>
      </c>
      <c r="Z26">
        <v>0</v>
      </c>
      <c r="AA26" s="203">
        <v>11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70.94</v>
      </c>
      <c r="AQ26" s="203">
        <v>26.61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9</v>
      </c>
      <c r="L27" s="203">
        <v>296.36</v>
      </c>
      <c r="M27" s="203">
        <v>27.15</v>
      </c>
      <c r="N27" s="203">
        <v>35.049999999999997</v>
      </c>
      <c r="O27" s="203">
        <v>0</v>
      </c>
      <c r="P27" s="203">
        <v>28.88</v>
      </c>
      <c r="Q27" s="203">
        <v>3.03</v>
      </c>
      <c r="R27" s="203">
        <v>12.2</v>
      </c>
      <c r="S27" s="203">
        <v>7.73</v>
      </c>
      <c r="T27" s="203">
        <v>0</v>
      </c>
      <c r="U27" s="203">
        <v>19.78</v>
      </c>
      <c r="V27" s="203">
        <v>5.82</v>
      </c>
      <c r="W27" s="203">
        <v>9.94</v>
      </c>
      <c r="X27" s="203">
        <v>43.76</v>
      </c>
      <c r="Y27" s="203">
        <v>0</v>
      </c>
      <c r="Z27">
        <v>0</v>
      </c>
      <c r="AA27" s="203">
        <v>11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69.61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74.97</v>
      </c>
      <c r="AQ27" s="203">
        <v>26.61</v>
      </c>
      <c r="AR27" s="203">
        <v>0.03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8.99</v>
      </c>
      <c r="L28" s="203">
        <v>296.36</v>
      </c>
      <c r="M28" s="203">
        <v>27.15</v>
      </c>
      <c r="N28" s="203">
        <v>35.049999999999997</v>
      </c>
      <c r="O28" s="203">
        <v>0</v>
      </c>
      <c r="P28" s="203">
        <v>28.88</v>
      </c>
      <c r="Q28" s="203">
        <v>3.03</v>
      </c>
      <c r="R28" s="203">
        <v>12.51</v>
      </c>
      <c r="S28" s="203">
        <v>7.79</v>
      </c>
      <c r="T28" s="203">
        <v>0</v>
      </c>
      <c r="U28" s="203">
        <v>19.78</v>
      </c>
      <c r="V28" s="203">
        <v>5.82</v>
      </c>
      <c r="W28" s="203">
        <v>9.94</v>
      </c>
      <c r="X28" s="203">
        <v>43.76</v>
      </c>
      <c r="Y28" s="203">
        <v>0</v>
      </c>
      <c r="Z28">
        <v>0</v>
      </c>
      <c r="AA28" s="203">
        <v>11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69.61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74.97</v>
      </c>
      <c r="AQ28" s="203">
        <v>26.61</v>
      </c>
      <c r="AR28" s="203">
        <v>0.34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7.83</v>
      </c>
      <c r="L29" s="203">
        <v>296.36</v>
      </c>
      <c r="M29" s="203">
        <v>27.15</v>
      </c>
      <c r="N29" s="203">
        <v>35.049999999999997</v>
      </c>
      <c r="O29" s="203">
        <v>0</v>
      </c>
      <c r="P29" s="203">
        <v>28.88</v>
      </c>
      <c r="Q29" s="203">
        <v>3.03</v>
      </c>
      <c r="R29" s="203">
        <v>12.51</v>
      </c>
      <c r="S29" s="203">
        <v>7.79</v>
      </c>
      <c r="T29" s="203">
        <v>0</v>
      </c>
      <c r="U29" s="203">
        <v>19.78</v>
      </c>
      <c r="V29" s="203">
        <v>5.82</v>
      </c>
      <c r="W29" s="203">
        <v>9.94</v>
      </c>
      <c r="X29" s="203">
        <v>43.76</v>
      </c>
      <c r="Y29" s="203">
        <v>0</v>
      </c>
      <c r="Z29">
        <v>0</v>
      </c>
      <c r="AA29" s="203">
        <v>11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74.97</v>
      </c>
      <c r="AQ29" s="203">
        <v>26.61</v>
      </c>
      <c r="AR29" s="203">
        <v>0.74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8.59</v>
      </c>
      <c r="L30" s="203">
        <v>296.36</v>
      </c>
      <c r="M30" s="203">
        <v>27.15</v>
      </c>
      <c r="N30" s="203">
        <v>35.049999999999997</v>
      </c>
      <c r="O30" s="203">
        <v>0</v>
      </c>
      <c r="P30" s="203">
        <v>28.88</v>
      </c>
      <c r="Q30" s="203">
        <v>3.03</v>
      </c>
      <c r="R30" s="203">
        <v>12.51</v>
      </c>
      <c r="S30" s="203">
        <v>7.79</v>
      </c>
      <c r="T30" s="203">
        <v>0</v>
      </c>
      <c r="U30" s="203">
        <v>19.78</v>
      </c>
      <c r="V30" s="203">
        <v>5.82</v>
      </c>
      <c r="W30" s="203">
        <v>9.94</v>
      </c>
      <c r="X30" s="203">
        <v>43.76</v>
      </c>
      <c r="Y30" s="203">
        <v>0</v>
      </c>
      <c r="Z30">
        <v>0</v>
      </c>
      <c r="AA30" s="203">
        <v>11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74.97</v>
      </c>
      <c r="AQ30" s="203">
        <v>26.61</v>
      </c>
      <c r="AR30" s="203">
        <v>2.13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8.99</v>
      </c>
      <c r="L31" s="203">
        <v>296.36</v>
      </c>
      <c r="M31" s="203">
        <v>27.15</v>
      </c>
      <c r="N31" s="203">
        <v>35.049999999999997</v>
      </c>
      <c r="O31" s="203">
        <v>0</v>
      </c>
      <c r="P31" s="203">
        <v>28.88</v>
      </c>
      <c r="Q31" s="203">
        <v>3.03</v>
      </c>
      <c r="R31" s="203">
        <v>12.51</v>
      </c>
      <c r="S31" s="203">
        <v>7.79</v>
      </c>
      <c r="T31" s="203">
        <v>0</v>
      </c>
      <c r="U31" s="203">
        <v>19.78</v>
      </c>
      <c r="V31" s="203">
        <v>5.82</v>
      </c>
      <c r="W31" s="203">
        <v>9.94</v>
      </c>
      <c r="X31" s="203">
        <v>43.76</v>
      </c>
      <c r="Y31" s="203">
        <v>0</v>
      </c>
      <c r="Z31">
        <v>0</v>
      </c>
      <c r="AA31" s="203">
        <v>11.41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74.97</v>
      </c>
      <c r="AQ31" s="203">
        <v>26.61</v>
      </c>
      <c r="AR31" s="203">
        <v>5.65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8.99</v>
      </c>
      <c r="L32" s="203">
        <v>296.36</v>
      </c>
      <c r="M32" s="203">
        <v>27.15</v>
      </c>
      <c r="N32" s="203">
        <v>35.049999999999997</v>
      </c>
      <c r="O32" s="203">
        <v>0</v>
      </c>
      <c r="P32" s="203">
        <v>28.88</v>
      </c>
      <c r="Q32" s="203">
        <v>3.03</v>
      </c>
      <c r="R32" s="203">
        <v>12.51</v>
      </c>
      <c r="S32" s="203">
        <v>7.79</v>
      </c>
      <c r="T32" s="203">
        <v>0</v>
      </c>
      <c r="U32" s="203">
        <v>19.78</v>
      </c>
      <c r="V32" s="203">
        <v>5.82</v>
      </c>
      <c r="W32" s="203">
        <v>9.94</v>
      </c>
      <c r="X32" s="203">
        <v>43.76</v>
      </c>
      <c r="Y32" s="203">
        <v>0</v>
      </c>
      <c r="Z32">
        <v>0</v>
      </c>
      <c r="AA32" s="203">
        <v>11.41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74.97</v>
      </c>
      <c r="AQ32" s="203">
        <v>26.61</v>
      </c>
      <c r="AR32" s="203">
        <v>11.09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8.99</v>
      </c>
      <c r="L33" s="203">
        <v>296.36</v>
      </c>
      <c r="M33" s="203">
        <v>27.15</v>
      </c>
      <c r="N33" s="203">
        <v>35.049999999999997</v>
      </c>
      <c r="O33" s="203">
        <v>0</v>
      </c>
      <c r="P33" s="203">
        <v>30.36</v>
      </c>
      <c r="Q33" s="203">
        <v>3.03</v>
      </c>
      <c r="R33" s="203">
        <v>12.51</v>
      </c>
      <c r="S33" s="203">
        <v>7.79</v>
      </c>
      <c r="T33" s="203">
        <v>0</v>
      </c>
      <c r="U33" s="203">
        <v>19.78</v>
      </c>
      <c r="V33" s="203">
        <v>5.82</v>
      </c>
      <c r="W33" s="203">
        <v>9.94</v>
      </c>
      <c r="X33" s="203">
        <v>43.76</v>
      </c>
      <c r="Y33" s="203">
        <v>0</v>
      </c>
      <c r="Z33">
        <v>0</v>
      </c>
      <c r="AA33" s="203">
        <v>11.41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74.97</v>
      </c>
      <c r="AQ33" s="203">
        <v>26.61</v>
      </c>
      <c r="AR33" s="203">
        <v>18.690000000000001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8.99</v>
      </c>
      <c r="L34" s="203">
        <v>296.36</v>
      </c>
      <c r="M34" s="203">
        <v>27.15</v>
      </c>
      <c r="N34" s="203">
        <v>35.049999999999997</v>
      </c>
      <c r="O34" s="203">
        <v>0</v>
      </c>
      <c r="P34" s="203">
        <v>30.73</v>
      </c>
      <c r="Q34" s="203">
        <v>3.03</v>
      </c>
      <c r="R34" s="203">
        <v>12.51</v>
      </c>
      <c r="S34" s="203">
        <v>7.79</v>
      </c>
      <c r="T34" s="203">
        <v>0</v>
      </c>
      <c r="U34" s="203">
        <v>19.78</v>
      </c>
      <c r="V34" s="203">
        <v>5.82</v>
      </c>
      <c r="W34" s="203">
        <v>9.94</v>
      </c>
      <c r="X34" s="203">
        <v>43.76</v>
      </c>
      <c r="Y34" s="203">
        <v>0</v>
      </c>
      <c r="Z34">
        <v>0</v>
      </c>
      <c r="AA34" s="203">
        <v>11.41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74.97</v>
      </c>
      <c r="AQ34" s="203">
        <v>26.61</v>
      </c>
      <c r="AR34" s="203">
        <v>19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8.99</v>
      </c>
      <c r="L35" s="203">
        <v>296.36</v>
      </c>
      <c r="M35" s="203">
        <v>27.15</v>
      </c>
      <c r="N35" s="203">
        <v>35.049999999999997</v>
      </c>
      <c r="O35" s="203">
        <v>0</v>
      </c>
      <c r="P35" s="203">
        <v>30.73</v>
      </c>
      <c r="Q35" s="203">
        <v>3.03</v>
      </c>
      <c r="R35" s="203">
        <v>12.51</v>
      </c>
      <c r="S35" s="203">
        <v>7.79</v>
      </c>
      <c r="T35" s="203">
        <v>0</v>
      </c>
      <c r="U35" s="203">
        <v>19.78</v>
      </c>
      <c r="V35" s="203">
        <v>5.82</v>
      </c>
      <c r="W35" s="203">
        <v>9.94</v>
      </c>
      <c r="X35" s="203">
        <v>43.76</v>
      </c>
      <c r="Y35" s="203">
        <v>0</v>
      </c>
      <c r="Z35">
        <v>0</v>
      </c>
      <c r="AA35" s="203">
        <v>11.41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69.61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74.97</v>
      </c>
      <c r="AQ35" s="203">
        <v>26.61</v>
      </c>
      <c r="AR35" s="203">
        <v>23.2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8.99</v>
      </c>
      <c r="L36" s="203">
        <v>296.36</v>
      </c>
      <c r="M36" s="203">
        <v>27.15</v>
      </c>
      <c r="N36" s="203">
        <v>35.049999999999997</v>
      </c>
      <c r="O36" s="203">
        <v>0</v>
      </c>
      <c r="P36" s="203">
        <v>30.73</v>
      </c>
      <c r="Q36" s="203">
        <v>3.03</v>
      </c>
      <c r="R36" s="203">
        <v>12.51</v>
      </c>
      <c r="S36" s="203">
        <v>7.79</v>
      </c>
      <c r="T36" s="203">
        <v>0</v>
      </c>
      <c r="U36" s="203">
        <v>19.78</v>
      </c>
      <c r="V36" s="203">
        <v>5.82</v>
      </c>
      <c r="W36" s="203">
        <v>9.94</v>
      </c>
      <c r="X36" s="203">
        <v>43.76</v>
      </c>
      <c r="Y36" s="203">
        <v>0</v>
      </c>
      <c r="Z36">
        <v>0</v>
      </c>
      <c r="AA36" s="203">
        <v>11.41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69.61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74.97</v>
      </c>
      <c r="AQ36" s="203">
        <v>26.61</v>
      </c>
      <c r="AR36" s="203">
        <v>24.2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8.99</v>
      </c>
      <c r="L37" s="203">
        <v>296.36</v>
      </c>
      <c r="M37" s="203">
        <v>27.15</v>
      </c>
      <c r="N37" s="203">
        <v>35.049999999999997</v>
      </c>
      <c r="O37" s="203">
        <v>0</v>
      </c>
      <c r="P37" s="203">
        <v>30.73</v>
      </c>
      <c r="Q37" s="203">
        <v>3.03</v>
      </c>
      <c r="R37" s="203">
        <v>12.51</v>
      </c>
      <c r="S37" s="203">
        <v>7.79</v>
      </c>
      <c r="T37" s="203">
        <v>0</v>
      </c>
      <c r="U37" s="203">
        <v>19.78</v>
      </c>
      <c r="V37" s="203">
        <v>5.82</v>
      </c>
      <c r="W37" s="203">
        <v>9.94</v>
      </c>
      <c r="X37" s="203">
        <v>43.76</v>
      </c>
      <c r="Y37" s="203">
        <v>0</v>
      </c>
      <c r="Z37">
        <v>0</v>
      </c>
      <c r="AA37" s="203">
        <v>11.41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69.61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74.97</v>
      </c>
      <c r="AQ37" s="203">
        <v>26.61</v>
      </c>
      <c r="AR37" s="203">
        <v>24.2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8.99</v>
      </c>
      <c r="L38" s="203">
        <v>296.36</v>
      </c>
      <c r="M38" s="203">
        <v>27.15</v>
      </c>
      <c r="N38" s="203">
        <v>35.049999999999997</v>
      </c>
      <c r="O38" s="203">
        <v>0</v>
      </c>
      <c r="P38" s="203">
        <v>30.73</v>
      </c>
      <c r="Q38" s="203">
        <v>3.03</v>
      </c>
      <c r="R38" s="203">
        <v>12.51</v>
      </c>
      <c r="S38" s="203">
        <v>7.79</v>
      </c>
      <c r="T38" s="203">
        <v>0</v>
      </c>
      <c r="U38" s="203">
        <v>19.78</v>
      </c>
      <c r="V38" s="203">
        <v>5.82</v>
      </c>
      <c r="W38" s="203">
        <v>9.94</v>
      </c>
      <c r="X38" s="203">
        <v>43.76</v>
      </c>
      <c r="Y38" s="203">
        <v>0</v>
      </c>
      <c r="Z38">
        <v>0</v>
      </c>
      <c r="AA38" s="203">
        <v>11.41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74.97</v>
      </c>
      <c r="AQ38" s="203">
        <v>26.61</v>
      </c>
      <c r="AR38" s="203">
        <v>24.2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8.99</v>
      </c>
      <c r="L39" s="203">
        <v>296.36</v>
      </c>
      <c r="M39" s="203">
        <v>27.15</v>
      </c>
      <c r="N39" s="203">
        <v>35.049999999999997</v>
      </c>
      <c r="O39" s="203">
        <v>0</v>
      </c>
      <c r="P39" s="203">
        <v>30.73</v>
      </c>
      <c r="Q39" s="203">
        <v>3.03</v>
      </c>
      <c r="R39" s="203">
        <v>12.51</v>
      </c>
      <c r="S39" s="203">
        <v>7.79</v>
      </c>
      <c r="T39" s="203">
        <v>0</v>
      </c>
      <c r="U39" s="203">
        <v>19.78</v>
      </c>
      <c r="V39" s="203">
        <v>5.82</v>
      </c>
      <c r="W39" s="203">
        <v>9.94</v>
      </c>
      <c r="X39" s="203">
        <v>43.76</v>
      </c>
      <c r="Y39" s="203">
        <v>0</v>
      </c>
      <c r="Z39">
        <v>0</v>
      </c>
      <c r="AA39" s="203">
        <v>11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69.61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74.97</v>
      </c>
      <c r="AQ39" s="203">
        <v>26.61</v>
      </c>
      <c r="AR39" s="203">
        <v>24.2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8.99</v>
      </c>
      <c r="L40" s="203">
        <v>296.36</v>
      </c>
      <c r="M40" s="203">
        <v>27.15</v>
      </c>
      <c r="N40" s="203">
        <v>35.049999999999997</v>
      </c>
      <c r="O40" s="203">
        <v>0</v>
      </c>
      <c r="P40" s="203">
        <v>30.73</v>
      </c>
      <c r="Q40" s="203">
        <v>3.03</v>
      </c>
      <c r="R40" s="203">
        <v>12.51</v>
      </c>
      <c r="S40" s="203">
        <v>7.79</v>
      </c>
      <c r="T40" s="203">
        <v>0</v>
      </c>
      <c r="U40" s="203">
        <v>19.78</v>
      </c>
      <c r="V40" s="203">
        <v>5.82</v>
      </c>
      <c r="W40" s="203">
        <v>9.94</v>
      </c>
      <c r="X40" s="203">
        <v>43.76</v>
      </c>
      <c r="Y40" s="203">
        <v>0</v>
      </c>
      <c r="Z40">
        <v>0</v>
      </c>
      <c r="AA40" s="203">
        <v>11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69.61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74.97</v>
      </c>
      <c r="AQ40" s="203">
        <v>26.61</v>
      </c>
      <c r="AR40" s="203">
        <v>24.2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8.99</v>
      </c>
      <c r="L41" s="203">
        <v>296.36</v>
      </c>
      <c r="M41" s="203">
        <v>27.15</v>
      </c>
      <c r="N41" s="203">
        <v>35.049999999999997</v>
      </c>
      <c r="O41" s="203">
        <v>0</v>
      </c>
      <c r="P41" s="203">
        <v>30.73</v>
      </c>
      <c r="Q41" s="203">
        <v>3.03</v>
      </c>
      <c r="R41" s="203">
        <v>12.51</v>
      </c>
      <c r="S41" s="203">
        <v>7.79</v>
      </c>
      <c r="T41" s="203">
        <v>0</v>
      </c>
      <c r="U41" s="203">
        <v>19.78</v>
      </c>
      <c r="V41" s="203">
        <v>5.82</v>
      </c>
      <c r="W41" s="203">
        <v>9.94</v>
      </c>
      <c r="X41" s="203">
        <v>43.76</v>
      </c>
      <c r="Y41" s="203">
        <v>0</v>
      </c>
      <c r="Z41">
        <v>0</v>
      </c>
      <c r="AA41" s="203">
        <v>11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69.61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74.97</v>
      </c>
      <c r="AQ41" s="203">
        <v>26.61</v>
      </c>
      <c r="AR41" s="203">
        <v>24.2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8.99</v>
      </c>
      <c r="L42" s="203">
        <v>296.36</v>
      </c>
      <c r="M42" s="203">
        <v>27.15</v>
      </c>
      <c r="N42" s="203">
        <v>35.049999999999997</v>
      </c>
      <c r="O42" s="203">
        <v>0</v>
      </c>
      <c r="P42" s="203">
        <v>30.73</v>
      </c>
      <c r="Q42" s="203">
        <v>3.03</v>
      </c>
      <c r="R42" s="203">
        <v>12.51</v>
      </c>
      <c r="S42" s="203">
        <v>7.79</v>
      </c>
      <c r="T42" s="203">
        <v>0</v>
      </c>
      <c r="U42" s="203">
        <v>19.78</v>
      </c>
      <c r="V42" s="203">
        <v>5.82</v>
      </c>
      <c r="W42" s="203">
        <v>9.94</v>
      </c>
      <c r="X42" s="203">
        <v>43.76</v>
      </c>
      <c r="Y42" s="203">
        <v>0</v>
      </c>
      <c r="Z42">
        <v>0</v>
      </c>
      <c r="AA42" s="203">
        <v>11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69.61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74.97</v>
      </c>
      <c r="AQ42" s="203">
        <v>26.61</v>
      </c>
      <c r="AR42" s="203">
        <v>24.2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9</v>
      </c>
      <c r="L43" s="203">
        <v>296.36</v>
      </c>
      <c r="M43" s="203">
        <v>27.15</v>
      </c>
      <c r="N43" s="203">
        <v>35.049999999999997</v>
      </c>
      <c r="O43" s="203">
        <v>0</v>
      </c>
      <c r="P43" s="203">
        <v>30.73</v>
      </c>
      <c r="Q43" s="203">
        <v>3.03</v>
      </c>
      <c r="R43" s="203">
        <v>12.51</v>
      </c>
      <c r="S43" s="203">
        <v>7.79</v>
      </c>
      <c r="T43" s="203">
        <v>0</v>
      </c>
      <c r="U43" s="203">
        <v>19.78</v>
      </c>
      <c r="V43" s="203">
        <v>5.82</v>
      </c>
      <c r="W43" s="203">
        <v>9.94</v>
      </c>
      <c r="X43" s="203">
        <v>43.76</v>
      </c>
      <c r="Y43" s="203">
        <v>0</v>
      </c>
      <c r="Z43">
        <v>0</v>
      </c>
      <c r="AA43" s="203">
        <v>11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69.61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74.97</v>
      </c>
      <c r="AQ43" s="203">
        <v>26.61</v>
      </c>
      <c r="AR43" s="203">
        <v>24.2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9</v>
      </c>
      <c r="L44" s="203">
        <v>296.36</v>
      </c>
      <c r="M44" s="203">
        <v>27.15</v>
      </c>
      <c r="N44" s="203">
        <v>35.049999999999997</v>
      </c>
      <c r="O44" s="203">
        <v>0</v>
      </c>
      <c r="P44" s="203">
        <v>30.73</v>
      </c>
      <c r="Q44" s="203">
        <v>3.03</v>
      </c>
      <c r="R44" s="203">
        <v>12.51</v>
      </c>
      <c r="S44" s="203">
        <v>7.79</v>
      </c>
      <c r="T44" s="203">
        <v>0</v>
      </c>
      <c r="U44" s="203">
        <v>19.78</v>
      </c>
      <c r="V44" s="203">
        <v>5.82</v>
      </c>
      <c r="W44" s="203">
        <v>9.94</v>
      </c>
      <c r="X44" s="203">
        <v>43.76</v>
      </c>
      <c r="Y44" s="203">
        <v>0</v>
      </c>
      <c r="Z44">
        <v>0</v>
      </c>
      <c r="AA44" s="203">
        <v>11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69.61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64.78</v>
      </c>
      <c r="AQ44" s="203">
        <v>26.77</v>
      </c>
      <c r="AR44" s="203">
        <v>24.2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9</v>
      </c>
      <c r="L45" s="203">
        <v>296.35000000000002</v>
      </c>
      <c r="M45" s="203">
        <v>27.15</v>
      </c>
      <c r="N45" s="203">
        <v>35.049999999999997</v>
      </c>
      <c r="O45" s="203">
        <v>0</v>
      </c>
      <c r="P45" s="203">
        <v>30.73</v>
      </c>
      <c r="Q45" s="203">
        <v>3.15</v>
      </c>
      <c r="R45" s="203">
        <v>12.51</v>
      </c>
      <c r="S45" s="203">
        <v>7.79</v>
      </c>
      <c r="T45" s="203">
        <v>0</v>
      </c>
      <c r="U45" s="203">
        <v>19.78</v>
      </c>
      <c r="V45" s="203">
        <v>5.82</v>
      </c>
      <c r="W45" s="203">
        <v>9.94</v>
      </c>
      <c r="X45" s="203">
        <v>43.76</v>
      </c>
      <c r="Y45" s="203">
        <v>0</v>
      </c>
      <c r="Z45">
        <v>0</v>
      </c>
      <c r="AA45" s="203">
        <v>11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58.71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75.430000000000007</v>
      </c>
      <c r="AQ45" s="203">
        <v>26.61</v>
      </c>
      <c r="AR45" s="203">
        <v>24.2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4.95</v>
      </c>
      <c r="L46" s="203">
        <v>296.35000000000002</v>
      </c>
      <c r="M46" s="203">
        <v>27.15</v>
      </c>
      <c r="N46" s="203">
        <v>35.049999999999997</v>
      </c>
      <c r="O46" s="203">
        <v>0</v>
      </c>
      <c r="P46" s="203">
        <v>30.73</v>
      </c>
      <c r="Q46" s="203">
        <v>3.03</v>
      </c>
      <c r="R46" s="203">
        <v>12.51</v>
      </c>
      <c r="S46" s="203">
        <v>7.79</v>
      </c>
      <c r="T46" s="203">
        <v>0</v>
      </c>
      <c r="U46" s="203">
        <v>19.78</v>
      </c>
      <c r="V46" s="203">
        <v>5.82</v>
      </c>
      <c r="W46" s="203">
        <v>9.94</v>
      </c>
      <c r="X46" s="203">
        <v>43.76</v>
      </c>
      <c r="Y46" s="203">
        <v>0</v>
      </c>
      <c r="Z46">
        <v>0</v>
      </c>
      <c r="AA46" s="203">
        <v>11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58.71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75.430000000000007</v>
      </c>
      <c r="AQ46" s="203">
        <v>26.61</v>
      </c>
      <c r="AR46" s="203">
        <v>24.2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4.95</v>
      </c>
      <c r="L47" s="203">
        <v>296.35000000000002</v>
      </c>
      <c r="M47" s="203">
        <v>27.15</v>
      </c>
      <c r="N47" s="203">
        <v>35.049999999999997</v>
      </c>
      <c r="O47" s="203">
        <v>0</v>
      </c>
      <c r="P47" s="203">
        <v>30.73</v>
      </c>
      <c r="Q47" s="203">
        <v>3.03</v>
      </c>
      <c r="R47" s="203">
        <v>12.51</v>
      </c>
      <c r="S47" s="203">
        <v>7.79</v>
      </c>
      <c r="T47" s="203">
        <v>0</v>
      </c>
      <c r="U47" s="203">
        <v>19.78</v>
      </c>
      <c r="V47" s="203">
        <v>5.82</v>
      </c>
      <c r="W47" s="203">
        <v>9.94</v>
      </c>
      <c r="X47" s="203">
        <v>43.76</v>
      </c>
      <c r="Y47" s="203">
        <v>0</v>
      </c>
      <c r="Z47">
        <v>0</v>
      </c>
      <c r="AA47" s="203">
        <v>11.41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75.430000000000007</v>
      </c>
      <c r="AQ47" s="203">
        <v>26.61</v>
      </c>
      <c r="AR47" s="203">
        <v>24.2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4.95</v>
      </c>
      <c r="L48" s="203">
        <v>259.68</v>
      </c>
      <c r="M48" s="203">
        <v>27.15</v>
      </c>
      <c r="N48" s="203">
        <v>35.049999999999997</v>
      </c>
      <c r="O48" s="203">
        <v>0</v>
      </c>
      <c r="P48" s="203">
        <v>30.73</v>
      </c>
      <c r="Q48" s="203">
        <v>3.03</v>
      </c>
      <c r="R48" s="203">
        <v>12.51</v>
      </c>
      <c r="S48" s="203">
        <v>7.79</v>
      </c>
      <c r="T48" s="203">
        <v>0</v>
      </c>
      <c r="U48" s="203">
        <v>19.78</v>
      </c>
      <c r="V48" s="203">
        <v>5.82</v>
      </c>
      <c r="W48" s="203">
        <v>9.94</v>
      </c>
      <c r="X48" s="203">
        <v>43.76</v>
      </c>
      <c r="Y48" s="203">
        <v>0</v>
      </c>
      <c r="Z48">
        <v>0</v>
      </c>
      <c r="AA48" s="203">
        <v>11.41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75.430000000000007</v>
      </c>
      <c r="AQ48" s="203">
        <v>26.61</v>
      </c>
      <c r="AR48" s="203">
        <v>24.2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4.95</v>
      </c>
      <c r="L49" s="203">
        <v>209.39</v>
      </c>
      <c r="M49" s="203">
        <v>27.15</v>
      </c>
      <c r="N49" s="203">
        <v>35.049999999999997</v>
      </c>
      <c r="O49" s="203">
        <v>0</v>
      </c>
      <c r="P49" s="203">
        <v>30.73</v>
      </c>
      <c r="Q49" s="203">
        <v>1.66</v>
      </c>
      <c r="R49" s="203">
        <v>6.88</v>
      </c>
      <c r="S49" s="203">
        <v>4.6100000000000003</v>
      </c>
      <c r="T49" s="203">
        <v>0</v>
      </c>
      <c r="U49" s="203">
        <v>19.78</v>
      </c>
      <c r="V49" s="203">
        <v>3.38</v>
      </c>
      <c r="W49" s="203">
        <v>9.94</v>
      </c>
      <c r="X49" s="203">
        <v>43.76</v>
      </c>
      <c r="Y49" s="203">
        <v>0</v>
      </c>
      <c r="Z49">
        <v>0</v>
      </c>
      <c r="AA49" s="203">
        <v>11.41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58.71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75.430000000000007</v>
      </c>
      <c r="AQ49" s="203">
        <v>14.43</v>
      </c>
      <c r="AR49" s="203">
        <v>24.2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4.95</v>
      </c>
      <c r="L50" s="203">
        <v>209.39</v>
      </c>
      <c r="M50" s="203">
        <v>27.15</v>
      </c>
      <c r="N50" s="203">
        <v>35.049999999999997</v>
      </c>
      <c r="O50" s="203">
        <v>0</v>
      </c>
      <c r="P50" s="203">
        <v>30.73</v>
      </c>
      <c r="Q50" s="203">
        <v>1.66</v>
      </c>
      <c r="R50" s="203">
        <v>6.88</v>
      </c>
      <c r="S50" s="203">
        <v>4.28</v>
      </c>
      <c r="T50" s="203">
        <v>0</v>
      </c>
      <c r="U50" s="203">
        <v>19.78</v>
      </c>
      <c r="V50" s="203">
        <v>3.38</v>
      </c>
      <c r="W50" s="203">
        <v>9.94</v>
      </c>
      <c r="X50" s="203">
        <v>43.76</v>
      </c>
      <c r="Y50" s="203">
        <v>0</v>
      </c>
      <c r="Z50">
        <v>0</v>
      </c>
      <c r="AA50" s="203">
        <v>11.41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58.71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75.430000000000007</v>
      </c>
      <c r="AQ50" s="203">
        <v>14.43</v>
      </c>
      <c r="AR50" s="203">
        <v>24.2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4.95</v>
      </c>
      <c r="L51" s="203">
        <v>209.39</v>
      </c>
      <c r="M51" s="203">
        <v>16.329999999999998</v>
      </c>
      <c r="N51" s="203">
        <v>20.91</v>
      </c>
      <c r="O51" s="203">
        <v>0</v>
      </c>
      <c r="P51" s="203">
        <v>30.73</v>
      </c>
      <c r="Q51" s="203">
        <v>1.77</v>
      </c>
      <c r="R51" s="203">
        <v>6.92</v>
      </c>
      <c r="S51" s="203">
        <v>4.28</v>
      </c>
      <c r="T51" s="203">
        <v>0</v>
      </c>
      <c r="U51" s="203">
        <v>19.78</v>
      </c>
      <c r="V51" s="203">
        <v>3.38</v>
      </c>
      <c r="W51" s="203">
        <v>5.46</v>
      </c>
      <c r="X51" s="203">
        <v>24.05</v>
      </c>
      <c r="Y51" s="203">
        <v>0</v>
      </c>
      <c r="Z51">
        <v>0</v>
      </c>
      <c r="AA51" s="203">
        <v>11.41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44.24</v>
      </c>
      <c r="AQ51" s="203">
        <v>18.25</v>
      </c>
      <c r="AR51" s="203">
        <v>24.2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4.95</v>
      </c>
      <c r="L52" s="203">
        <v>209.39</v>
      </c>
      <c r="M52" s="203">
        <v>14.93</v>
      </c>
      <c r="N52" s="203">
        <v>19.27</v>
      </c>
      <c r="O52" s="203">
        <v>0</v>
      </c>
      <c r="P52" s="203">
        <v>30.73</v>
      </c>
      <c r="Q52" s="203">
        <v>1.77</v>
      </c>
      <c r="R52" s="203">
        <v>6.92</v>
      </c>
      <c r="S52" s="203">
        <v>4.28</v>
      </c>
      <c r="T52" s="203">
        <v>0</v>
      </c>
      <c r="U52" s="203">
        <v>19.78</v>
      </c>
      <c r="V52" s="203">
        <v>3.38</v>
      </c>
      <c r="W52" s="203">
        <v>5.46</v>
      </c>
      <c r="X52" s="203">
        <v>24.05</v>
      </c>
      <c r="Y52" s="203">
        <v>0</v>
      </c>
      <c r="Z52">
        <v>0</v>
      </c>
      <c r="AA52" s="203">
        <v>11.41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44.24</v>
      </c>
      <c r="AQ52" s="203">
        <v>18.25</v>
      </c>
      <c r="AR52" s="203">
        <v>24.2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4.95</v>
      </c>
      <c r="L53" s="203">
        <v>209.39</v>
      </c>
      <c r="M53" s="203">
        <v>14.93</v>
      </c>
      <c r="N53" s="203">
        <v>19.27</v>
      </c>
      <c r="O53" s="203">
        <v>0</v>
      </c>
      <c r="P53" s="203">
        <v>30.73</v>
      </c>
      <c r="Q53" s="203">
        <v>1.77</v>
      </c>
      <c r="R53" s="203">
        <v>6.92</v>
      </c>
      <c r="S53" s="203">
        <v>4.28</v>
      </c>
      <c r="T53" s="203">
        <v>0</v>
      </c>
      <c r="U53" s="203">
        <v>19.78</v>
      </c>
      <c r="V53" s="203">
        <v>3.38</v>
      </c>
      <c r="W53" s="203">
        <v>5.46</v>
      </c>
      <c r="X53" s="203">
        <v>24.05</v>
      </c>
      <c r="Y53" s="203">
        <v>0</v>
      </c>
      <c r="Z53">
        <v>0</v>
      </c>
      <c r="AA53" s="203">
        <v>11.41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44.24</v>
      </c>
      <c r="AQ53" s="203">
        <v>18.25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4.95</v>
      </c>
      <c r="L54" s="203">
        <v>209.39</v>
      </c>
      <c r="M54" s="203">
        <v>14.93</v>
      </c>
      <c r="N54" s="203">
        <v>19.27</v>
      </c>
      <c r="O54" s="203">
        <v>0</v>
      </c>
      <c r="P54" s="203">
        <v>30.73</v>
      </c>
      <c r="Q54" s="203">
        <v>1.77</v>
      </c>
      <c r="R54" s="203">
        <v>6.92</v>
      </c>
      <c r="S54" s="203">
        <v>4.28</v>
      </c>
      <c r="T54" s="203">
        <v>0</v>
      </c>
      <c r="U54" s="203">
        <v>19.78</v>
      </c>
      <c r="V54" s="203">
        <v>3.38</v>
      </c>
      <c r="W54" s="203">
        <v>5.46</v>
      </c>
      <c r="X54" s="203">
        <v>24.05</v>
      </c>
      <c r="Y54" s="203">
        <v>0</v>
      </c>
      <c r="Z54">
        <v>0</v>
      </c>
      <c r="AA54" s="203">
        <v>11.41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44.24</v>
      </c>
      <c r="AQ54" s="203">
        <v>18.25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4.95</v>
      </c>
      <c r="L55" s="203">
        <v>204.98</v>
      </c>
      <c r="M55" s="203">
        <v>14.93</v>
      </c>
      <c r="N55" s="203">
        <v>19.27</v>
      </c>
      <c r="O55" s="203">
        <v>0</v>
      </c>
      <c r="P55" s="203">
        <v>16.899999999999999</v>
      </c>
      <c r="Q55" s="203">
        <v>1.77</v>
      </c>
      <c r="R55" s="203">
        <v>6.92</v>
      </c>
      <c r="S55" s="203">
        <v>4.28</v>
      </c>
      <c r="T55" s="203">
        <v>0</v>
      </c>
      <c r="U55" s="203">
        <v>19.78</v>
      </c>
      <c r="V55" s="203">
        <v>3.42</v>
      </c>
      <c r="W55" s="203">
        <v>5.46</v>
      </c>
      <c r="X55" s="203">
        <v>28.68</v>
      </c>
      <c r="Y55" s="203">
        <v>0</v>
      </c>
      <c r="Z55">
        <v>0</v>
      </c>
      <c r="AA55" s="203">
        <v>11.41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44.24</v>
      </c>
      <c r="AQ55" s="203">
        <v>18.25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4.95</v>
      </c>
      <c r="L56" s="203">
        <v>204.98</v>
      </c>
      <c r="M56" s="203">
        <v>14.93</v>
      </c>
      <c r="N56" s="203">
        <v>19.27</v>
      </c>
      <c r="O56" s="203">
        <v>0</v>
      </c>
      <c r="P56" s="203">
        <v>16.899999999999999</v>
      </c>
      <c r="Q56" s="203">
        <v>1.77</v>
      </c>
      <c r="R56" s="203">
        <v>6.92</v>
      </c>
      <c r="S56" s="203">
        <v>4.28</v>
      </c>
      <c r="T56" s="203">
        <v>0</v>
      </c>
      <c r="U56" s="203">
        <v>19.78</v>
      </c>
      <c r="V56" s="203">
        <v>3.42</v>
      </c>
      <c r="W56" s="203">
        <v>5.54</v>
      </c>
      <c r="X56" s="203">
        <v>24.83</v>
      </c>
      <c r="Y56" s="203">
        <v>0</v>
      </c>
      <c r="Z56">
        <v>0</v>
      </c>
      <c r="AA56" s="203">
        <v>11.41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44.24</v>
      </c>
      <c r="AQ56" s="203">
        <v>18.25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4.95</v>
      </c>
      <c r="L57" s="203">
        <v>204.98</v>
      </c>
      <c r="M57" s="203">
        <v>14.93</v>
      </c>
      <c r="N57" s="203">
        <v>19.27</v>
      </c>
      <c r="O57" s="203">
        <v>0</v>
      </c>
      <c r="P57" s="203">
        <v>17.600000000000001</v>
      </c>
      <c r="Q57" s="203">
        <v>1.77</v>
      </c>
      <c r="R57" s="203">
        <v>6.92</v>
      </c>
      <c r="S57" s="203">
        <v>4.28</v>
      </c>
      <c r="T57" s="203">
        <v>0</v>
      </c>
      <c r="U57" s="203">
        <v>19.78</v>
      </c>
      <c r="V57" s="203">
        <v>3.42</v>
      </c>
      <c r="W57" s="203">
        <v>5.54</v>
      </c>
      <c r="X57" s="203">
        <v>24.83</v>
      </c>
      <c r="Y57" s="203">
        <v>0</v>
      </c>
      <c r="Z57">
        <v>0</v>
      </c>
      <c r="AA57" s="203">
        <v>11.41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44.24</v>
      </c>
      <c r="AQ57" s="203">
        <v>18.25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4.95</v>
      </c>
      <c r="L58" s="203">
        <v>204.98</v>
      </c>
      <c r="M58" s="203">
        <v>14.93</v>
      </c>
      <c r="N58" s="203">
        <v>19.27</v>
      </c>
      <c r="O58" s="203">
        <v>0</v>
      </c>
      <c r="P58" s="203">
        <v>17.600000000000001</v>
      </c>
      <c r="Q58" s="203">
        <v>1.77</v>
      </c>
      <c r="R58" s="203">
        <v>6.92</v>
      </c>
      <c r="S58" s="203">
        <v>4.28</v>
      </c>
      <c r="T58" s="203">
        <v>0</v>
      </c>
      <c r="U58" s="203">
        <v>19.78</v>
      </c>
      <c r="V58" s="203">
        <v>3.42</v>
      </c>
      <c r="W58" s="203">
        <v>5.54</v>
      </c>
      <c r="X58" s="203">
        <v>24.83</v>
      </c>
      <c r="Y58" s="203">
        <v>0</v>
      </c>
      <c r="Z58">
        <v>0</v>
      </c>
      <c r="AA58" s="203">
        <v>11.41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44.24</v>
      </c>
      <c r="AQ58" s="203">
        <v>18.25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5.15</v>
      </c>
      <c r="L59" s="203">
        <v>204.98</v>
      </c>
      <c r="M59" s="203">
        <v>14.93</v>
      </c>
      <c r="N59" s="203">
        <v>19.27</v>
      </c>
      <c r="O59" s="203">
        <v>0</v>
      </c>
      <c r="P59" s="203">
        <v>16.899999999999999</v>
      </c>
      <c r="Q59" s="203">
        <v>1.77</v>
      </c>
      <c r="R59" s="203">
        <v>6.92</v>
      </c>
      <c r="S59" s="203">
        <v>4.28</v>
      </c>
      <c r="T59" s="203">
        <v>0</v>
      </c>
      <c r="U59" s="203">
        <v>19.78</v>
      </c>
      <c r="V59" s="203">
        <v>3.42</v>
      </c>
      <c r="W59" s="203">
        <v>5.54</v>
      </c>
      <c r="X59" s="203">
        <v>24.83</v>
      </c>
      <c r="Y59" s="203">
        <v>0</v>
      </c>
      <c r="Z59">
        <v>0</v>
      </c>
      <c r="AA59" s="203">
        <v>11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44.24</v>
      </c>
      <c r="AQ59" s="203">
        <v>18.25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4.95</v>
      </c>
      <c r="L60" s="203">
        <v>204.98</v>
      </c>
      <c r="M60" s="203">
        <v>14.93</v>
      </c>
      <c r="N60" s="203">
        <v>19.27</v>
      </c>
      <c r="O60" s="203">
        <v>0</v>
      </c>
      <c r="P60" s="203">
        <v>16.899999999999999</v>
      </c>
      <c r="Q60" s="203">
        <v>1.77</v>
      </c>
      <c r="R60" s="203">
        <v>6.92</v>
      </c>
      <c r="S60" s="203">
        <v>4.28</v>
      </c>
      <c r="T60" s="203">
        <v>0</v>
      </c>
      <c r="U60" s="203">
        <v>19.78</v>
      </c>
      <c r="V60" s="203">
        <v>3.42</v>
      </c>
      <c r="W60" s="203">
        <v>5.54</v>
      </c>
      <c r="X60" s="203">
        <v>24.83</v>
      </c>
      <c r="Y60" s="203">
        <v>0</v>
      </c>
      <c r="Z60">
        <v>0</v>
      </c>
      <c r="AA60" s="203">
        <v>11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44.24</v>
      </c>
      <c r="AQ60" s="203">
        <v>18.25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4.95</v>
      </c>
      <c r="L61" s="203">
        <v>204.98</v>
      </c>
      <c r="M61" s="203">
        <v>14.93</v>
      </c>
      <c r="N61" s="203">
        <v>19.27</v>
      </c>
      <c r="O61" s="203">
        <v>0</v>
      </c>
      <c r="P61" s="203">
        <v>16.899999999999999</v>
      </c>
      <c r="Q61" s="203">
        <v>1.77</v>
      </c>
      <c r="R61" s="203">
        <v>6.92</v>
      </c>
      <c r="S61" s="203">
        <v>4.28</v>
      </c>
      <c r="T61" s="203">
        <v>0</v>
      </c>
      <c r="U61" s="203">
        <v>20.58</v>
      </c>
      <c r="V61" s="203">
        <v>3.42</v>
      </c>
      <c r="W61" s="203">
        <v>5.54</v>
      </c>
      <c r="X61" s="203">
        <v>24.83</v>
      </c>
      <c r="Y61" s="203">
        <v>0</v>
      </c>
      <c r="Z61">
        <v>0</v>
      </c>
      <c r="AA61" s="203">
        <v>11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44.24</v>
      </c>
      <c r="AQ61" s="203">
        <v>18.25</v>
      </c>
      <c r="AR61" s="203">
        <v>24.2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5.15</v>
      </c>
      <c r="L62" s="203">
        <v>204.98</v>
      </c>
      <c r="M62" s="203">
        <v>14.93</v>
      </c>
      <c r="N62" s="203">
        <v>19.27</v>
      </c>
      <c r="O62" s="203">
        <v>0</v>
      </c>
      <c r="P62" s="203">
        <v>16.899999999999999</v>
      </c>
      <c r="Q62" s="203">
        <v>1.77</v>
      </c>
      <c r="R62" s="203">
        <v>6.92</v>
      </c>
      <c r="S62" s="203">
        <v>4.28</v>
      </c>
      <c r="T62" s="203">
        <v>0</v>
      </c>
      <c r="U62" s="203">
        <v>21.54</v>
      </c>
      <c r="V62" s="203">
        <v>3.42</v>
      </c>
      <c r="W62" s="203">
        <v>5.54</v>
      </c>
      <c r="X62" s="203">
        <v>24.83</v>
      </c>
      <c r="Y62" s="203">
        <v>0</v>
      </c>
      <c r="Z62">
        <v>0</v>
      </c>
      <c r="AA62" s="203">
        <v>11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44.24</v>
      </c>
      <c r="AQ62" s="203">
        <v>18.25</v>
      </c>
      <c r="AR62" s="203">
        <v>24.2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4.95</v>
      </c>
      <c r="L63" s="203">
        <v>204.98</v>
      </c>
      <c r="M63" s="203">
        <v>14.93</v>
      </c>
      <c r="N63" s="203">
        <v>19.27</v>
      </c>
      <c r="O63" s="203">
        <v>0</v>
      </c>
      <c r="P63" s="203">
        <v>16.899999999999999</v>
      </c>
      <c r="Q63" s="203">
        <v>1.77</v>
      </c>
      <c r="R63" s="203">
        <v>6.92</v>
      </c>
      <c r="S63" s="203">
        <v>4.28</v>
      </c>
      <c r="T63" s="203">
        <v>0</v>
      </c>
      <c r="U63" s="203">
        <v>21.89</v>
      </c>
      <c r="V63" s="203">
        <v>3.42</v>
      </c>
      <c r="W63" s="203">
        <v>5.54</v>
      </c>
      <c r="X63" s="203">
        <v>24.83</v>
      </c>
      <c r="Y63" s="203">
        <v>0</v>
      </c>
      <c r="Z63">
        <v>0</v>
      </c>
      <c r="AA63" s="203">
        <v>11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44.24</v>
      </c>
      <c r="AQ63" s="203">
        <v>18.25</v>
      </c>
      <c r="AR63" s="203">
        <v>24.2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4.95</v>
      </c>
      <c r="L64" s="203">
        <v>204.98</v>
      </c>
      <c r="M64" s="203">
        <v>14.93</v>
      </c>
      <c r="N64" s="203">
        <v>19.27</v>
      </c>
      <c r="O64" s="203">
        <v>0</v>
      </c>
      <c r="P64" s="203">
        <v>16.899999999999999</v>
      </c>
      <c r="Q64" s="203">
        <v>1.77</v>
      </c>
      <c r="R64" s="203">
        <v>6.92</v>
      </c>
      <c r="S64" s="203">
        <v>4.28</v>
      </c>
      <c r="T64" s="203">
        <v>0</v>
      </c>
      <c r="U64" s="203">
        <v>22.35</v>
      </c>
      <c r="V64" s="203">
        <v>3.42</v>
      </c>
      <c r="W64" s="203">
        <v>5.54</v>
      </c>
      <c r="X64" s="203">
        <v>24.83</v>
      </c>
      <c r="Y64" s="203">
        <v>0</v>
      </c>
      <c r="Z64">
        <v>0</v>
      </c>
      <c r="AA64" s="203">
        <v>11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44.24</v>
      </c>
      <c r="AQ64" s="203">
        <v>18.25</v>
      </c>
      <c r="AR64" s="203">
        <v>24.2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4.95</v>
      </c>
      <c r="L65" s="203">
        <v>204.98</v>
      </c>
      <c r="M65" s="203">
        <v>14.93</v>
      </c>
      <c r="N65" s="203">
        <v>19.27</v>
      </c>
      <c r="O65" s="203">
        <v>0</v>
      </c>
      <c r="P65" s="203">
        <v>16.899999999999999</v>
      </c>
      <c r="Q65" s="203">
        <v>1.77</v>
      </c>
      <c r="R65" s="203">
        <v>6.92</v>
      </c>
      <c r="S65" s="203">
        <v>4.28</v>
      </c>
      <c r="T65" s="203">
        <v>0</v>
      </c>
      <c r="U65" s="203">
        <v>22.81</v>
      </c>
      <c r="V65" s="203">
        <v>3.42</v>
      </c>
      <c r="W65" s="203">
        <v>5.54</v>
      </c>
      <c r="X65" s="203">
        <v>24.83</v>
      </c>
      <c r="Y65" s="203">
        <v>0</v>
      </c>
      <c r="Z65">
        <v>0</v>
      </c>
      <c r="AA65" s="203">
        <v>11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44.24</v>
      </c>
      <c r="AQ65" s="203">
        <v>18.25</v>
      </c>
      <c r="AR65" s="203">
        <v>24.13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4.95</v>
      </c>
      <c r="L66" s="203">
        <v>204.98</v>
      </c>
      <c r="M66" s="203">
        <v>14.93</v>
      </c>
      <c r="N66" s="203">
        <v>19.27</v>
      </c>
      <c r="O66" s="203">
        <v>0</v>
      </c>
      <c r="P66" s="203">
        <v>16.899999999999999</v>
      </c>
      <c r="Q66" s="203">
        <v>1.77</v>
      </c>
      <c r="R66" s="203">
        <v>6.92</v>
      </c>
      <c r="S66" s="203">
        <v>4.28</v>
      </c>
      <c r="T66" s="203">
        <v>0</v>
      </c>
      <c r="U66" s="203">
        <v>23.27</v>
      </c>
      <c r="V66" s="203">
        <v>3.42</v>
      </c>
      <c r="W66" s="203">
        <v>5.54</v>
      </c>
      <c r="X66" s="203">
        <v>24.83</v>
      </c>
      <c r="Y66" s="203">
        <v>0</v>
      </c>
      <c r="Z66">
        <v>0</v>
      </c>
      <c r="AA66" s="203">
        <v>11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44.24</v>
      </c>
      <c r="AQ66" s="203">
        <v>18.25</v>
      </c>
      <c r="AR66" s="203">
        <v>21.49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4.95</v>
      </c>
      <c r="L67" s="203">
        <v>204.98</v>
      </c>
      <c r="M67" s="203">
        <v>14.23</v>
      </c>
      <c r="N67" s="203">
        <v>19.22</v>
      </c>
      <c r="O67" s="203">
        <v>0</v>
      </c>
      <c r="P67" s="203">
        <v>16.899999999999999</v>
      </c>
      <c r="Q67" s="203">
        <v>1.77</v>
      </c>
      <c r="R67" s="203">
        <v>6.92</v>
      </c>
      <c r="S67" s="203">
        <v>4.28</v>
      </c>
      <c r="T67" s="203">
        <v>0</v>
      </c>
      <c r="U67" s="203">
        <v>23.74</v>
      </c>
      <c r="V67" s="203">
        <v>3.42</v>
      </c>
      <c r="W67" s="203">
        <v>5.54</v>
      </c>
      <c r="X67" s="203">
        <v>24.83</v>
      </c>
      <c r="Y67" s="203">
        <v>0</v>
      </c>
      <c r="Z67">
        <v>0</v>
      </c>
      <c r="AA67" s="203">
        <v>11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44.24</v>
      </c>
      <c r="AQ67" s="203">
        <v>18.25</v>
      </c>
      <c r="AR67" s="203">
        <v>19.57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4.95</v>
      </c>
      <c r="L68" s="203">
        <v>204.98</v>
      </c>
      <c r="M68" s="203">
        <v>14.93</v>
      </c>
      <c r="N68" s="203">
        <v>19.27</v>
      </c>
      <c r="O68" s="203">
        <v>0</v>
      </c>
      <c r="P68" s="203">
        <v>16.899999999999999</v>
      </c>
      <c r="Q68" s="203">
        <v>1.77</v>
      </c>
      <c r="R68" s="203">
        <v>6.92</v>
      </c>
      <c r="S68" s="203">
        <v>4.28</v>
      </c>
      <c r="T68" s="203">
        <v>0</v>
      </c>
      <c r="U68" s="203">
        <v>24.07</v>
      </c>
      <c r="V68" s="203">
        <v>3.39</v>
      </c>
      <c r="W68" s="203">
        <v>5.54</v>
      </c>
      <c r="X68" s="203">
        <v>24.83</v>
      </c>
      <c r="Y68" s="203">
        <v>0</v>
      </c>
      <c r="Z68">
        <v>0</v>
      </c>
      <c r="AA68" s="203">
        <v>11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44.24</v>
      </c>
      <c r="AQ68" s="203">
        <v>18.25</v>
      </c>
      <c r="AR68" s="203">
        <v>18.07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4.95</v>
      </c>
      <c r="L69" s="203">
        <v>204.98</v>
      </c>
      <c r="M69" s="203">
        <v>27.15</v>
      </c>
      <c r="N69" s="203">
        <v>35.049999999999997</v>
      </c>
      <c r="O69" s="203">
        <v>0</v>
      </c>
      <c r="P69" s="203">
        <v>28.88</v>
      </c>
      <c r="Q69" s="203">
        <v>2.0099999999999998</v>
      </c>
      <c r="R69" s="203">
        <v>11.36</v>
      </c>
      <c r="S69" s="203">
        <v>7.43</v>
      </c>
      <c r="T69" s="203">
        <v>0</v>
      </c>
      <c r="U69" s="203">
        <v>24.07</v>
      </c>
      <c r="V69" s="203">
        <v>5.82</v>
      </c>
      <c r="W69" s="203">
        <v>9.94</v>
      </c>
      <c r="X69" s="203">
        <v>38.19</v>
      </c>
      <c r="Y69" s="203">
        <v>0</v>
      </c>
      <c r="Z69">
        <v>0</v>
      </c>
      <c r="AA69" s="203">
        <v>11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61.15</v>
      </c>
      <c r="AQ69" s="203">
        <v>27.67</v>
      </c>
      <c r="AR69" s="203">
        <v>17.05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4.95</v>
      </c>
      <c r="L70" s="203">
        <v>204.98</v>
      </c>
      <c r="M70" s="203">
        <v>24.73</v>
      </c>
      <c r="N70" s="203">
        <v>35.049999999999997</v>
      </c>
      <c r="O70" s="203">
        <v>0</v>
      </c>
      <c r="P70" s="203">
        <v>28.88</v>
      </c>
      <c r="Q70" s="203">
        <v>2.0099999999999998</v>
      </c>
      <c r="R70" s="203">
        <v>12.51</v>
      </c>
      <c r="S70" s="203">
        <v>7.79</v>
      </c>
      <c r="T70" s="203">
        <v>0</v>
      </c>
      <c r="U70" s="203">
        <v>24.07</v>
      </c>
      <c r="V70" s="203">
        <v>5.82</v>
      </c>
      <c r="W70" s="203">
        <v>9.94</v>
      </c>
      <c r="X70" s="203">
        <v>43.76</v>
      </c>
      <c r="Y70" s="203">
        <v>0</v>
      </c>
      <c r="Z70">
        <v>0</v>
      </c>
      <c r="AA70" s="203">
        <v>11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74.97</v>
      </c>
      <c r="AQ70" s="203">
        <v>27.67</v>
      </c>
      <c r="AR70" s="203">
        <v>16.8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4.95</v>
      </c>
      <c r="L71" s="203">
        <v>203.91</v>
      </c>
      <c r="M71" s="203">
        <v>25.91</v>
      </c>
      <c r="N71" s="203">
        <v>35.049999999999997</v>
      </c>
      <c r="O71" s="203">
        <v>0</v>
      </c>
      <c r="P71" s="203">
        <v>28.88</v>
      </c>
      <c r="Q71" s="203">
        <v>1.93</v>
      </c>
      <c r="R71" s="203">
        <v>12.51</v>
      </c>
      <c r="S71" s="203">
        <v>7.79</v>
      </c>
      <c r="T71" s="203">
        <v>0</v>
      </c>
      <c r="U71" s="203">
        <v>24.07</v>
      </c>
      <c r="V71" s="203">
        <v>5.74</v>
      </c>
      <c r="W71" s="203">
        <v>9.94</v>
      </c>
      <c r="X71" s="203">
        <v>43.76</v>
      </c>
      <c r="Y71" s="203">
        <v>0</v>
      </c>
      <c r="Z71">
        <v>0</v>
      </c>
      <c r="AA71" s="203">
        <v>11.41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74.97</v>
      </c>
      <c r="AQ71" s="203">
        <v>26.61</v>
      </c>
      <c r="AR71" s="203">
        <v>11.02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4.95</v>
      </c>
      <c r="L72" s="203">
        <v>246.52</v>
      </c>
      <c r="M72" s="203">
        <v>27.15</v>
      </c>
      <c r="N72" s="203">
        <v>35.049999999999997</v>
      </c>
      <c r="O72" s="203">
        <v>0</v>
      </c>
      <c r="P72" s="203">
        <v>28.88</v>
      </c>
      <c r="Q72" s="203">
        <v>1.93</v>
      </c>
      <c r="R72" s="203">
        <v>12.51</v>
      </c>
      <c r="S72" s="203">
        <v>7.79</v>
      </c>
      <c r="T72" s="203">
        <v>0</v>
      </c>
      <c r="U72" s="203">
        <v>24.07</v>
      </c>
      <c r="V72" s="203">
        <v>5.82</v>
      </c>
      <c r="W72" s="203">
        <v>9.94</v>
      </c>
      <c r="X72" s="203">
        <v>43.76</v>
      </c>
      <c r="Y72" s="203">
        <v>0</v>
      </c>
      <c r="Z72">
        <v>0</v>
      </c>
      <c r="AA72" s="203">
        <v>11.41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74.97</v>
      </c>
      <c r="AQ72" s="203">
        <v>26.61</v>
      </c>
      <c r="AR72" s="203">
        <v>6.48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3.99</v>
      </c>
      <c r="L73" s="203">
        <v>317.39999999999998</v>
      </c>
      <c r="M73" s="203">
        <v>27.15</v>
      </c>
      <c r="N73" s="203">
        <v>35.049999999999997</v>
      </c>
      <c r="O73" s="203">
        <v>0</v>
      </c>
      <c r="P73" s="203">
        <v>28.88</v>
      </c>
      <c r="Q73" s="203">
        <v>1.93</v>
      </c>
      <c r="R73" s="203">
        <v>12.51</v>
      </c>
      <c r="S73" s="203">
        <v>7.79</v>
      </c>
      <c r="T73" s="203">
        <v>0</v>
      </c>
      <c r="U73" s="203">
        <v>13.66</v>
      </c>
      <c r="V73" s="203">
        <v>5.82</v>
      </c>
      <c r="W73" s="203">
        <v>9.94</v>
      </c>
      <c r="X73" s="203">
        <v>43.76</v>
      </c>
      <c r="Y73" s="203">
        <v>0</v>
      </c>
      <c r="Z73">
        <v>0</v>
      </c>
      <c r="AA73" s="203">
        <v>11.41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53.92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74.97</v>
      </c>
      <c r="AQ73" s="203">
        <v>26.61</v>
      </c>
      <c r="AR73" s="203">
        <v>1.92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7.23</v>
      </c>
      <c r="L74" s="203">
        <v>369.18</v>
      </c>
      <c r="M74" s="203">
        <v>27.15</v>
      </c>
      <c r="N74" s="203">
        <v>35.049999999999997</v>
      </c>
      <c r="O74" s="203">
        <v>0</v>
      </c>
      <c r="P74" s="203">
        <v>28.88</v>
      </c>
      <c r="Q74" s="203">
        <v>1.93</v>
      </c>
      <c r="R74" s="203">
        <v>12.51</v>
      </c>
      <c r="S74" s="203">
        <v>7.79</v>
      </c>
      <c r="T74" s="203">
        <v>0</v>
      </c>
      <c r="U74" s="203">
        <v>13.66</v>
      </c>
      <c r="V74" s="203">
        <v>5.82</v>
      </c>
      <c r="W74" s="203">
        <v>9.94</v>
      </c>
      <c r="X74" s="203">
        <v>43.76</v>
      </c>
      <c r="Y74" s="203">
        <v>0</v>
      </c>
      <c r="Z74">
        <v>0</v>
      </c>
      <c r="AA74" s="203">
        <v>11.41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69.61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74.97</v>
      </c>
      <c r="AQ74" s="203">
        <v>26.61</v>
      </c>
      <c r="AR74" s="203">
        <v>0.66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8.44</v>
      </c>
      <c r="L75" s="203">
        <v>369.95</v>
      </c>
      <c r="M75" s="203">
        <v>27.15</v>
      </c>
      <c r="N75" s="203">
        <v>35.049999999999997</v>
      </c>
      <c r="O75" s="203">
        <v>0</v>
      </c>
      <c r="P75" s="203">
        <v>30.36</v>
      </c>
      <c r="Q75" s="203">
        <v>2.19</v>
      </c>
      <c r="R75" s="203">
        <v>12.51</v>
      </c>
      <c r="S75" s="203">
        <v>7.79</v>
      </c>
      <c r="T75" s="203">
        <v>0</v>
      </c>
      <c r="U75" s="203">
        <v>13.66</v>
      </c>
      <c r="V75" s="203">
        <v>5.82</v>
      </c>
      <c r="W75" s="203">
        <v>9.94</v>
      </c>
      <c r="X75" s="203">
        <v>43.76</v>
      </c>
      <c r="Y75" s="203">
        <v>0</v>
      </c>
      <c r="Z75">
        <v>0</v>
      </c>
      <c r="AA75" s="203">
        <v>11.41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53.92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74.97</v>
      </c>
      <c r="AQ75" s="203">
        <v>26.61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8.99</v>
      </c>
      <c r="L76" s="203">
        <v>369.95</v>
      </c>
      <c r="M76" s="203">
        <v>27.15</v>
      </c>
      <c r="N76" s="203">
        <v>35.049999999999997</v>
      </c>
      <c r="O76" s="203">
        <v>0</v>
      </c>
      <c r="P76" s="203">
        <v>30.73</v>
      </c>
      <c r="Q76" s="203">
        <v>2.69</v>
      </c>
      <c r="R76" s="203">
        <v>12.51</v>
      </c>
      <c r="S76" s="203">
        <v>7.79</v>
      </c>
      <c r="T76" s="203">
        <v>0</v>
      </c>
      <c r="U76" s="203">
        <v>13.66</v>
      </c>
      <c r="V76" s="203">
        <v>5.82</v>
      </c>
      <c r="W76" s="203">
        <v>9.94</v>
      </c>
      <c r="X76" s="203">
        <v>43.76</v>
      </c>
      <c r="Y76" s="203">
        <v>0</v>
      </c>
      <c r="Z76">
        <v>0</v>
      </c>
      <c r="AA76" s="203">
        <v>11.41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53.92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74.97</v>
      </c>
      <c r="AQ76" s="203">
        <v>26.61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8.99</v>
      </c>
      <c r="L77" s="203">
        <v>369.95</v>
      </c>
      <c r="M77" s="203">
        <v>27.15</v>
      </c>
      <c r="N77" s="203">
        <v>35.049999999999997</v>
      </c>
      <c r="O77" s="203">
        <v>0</v>
      </c>
      <c r="P77" s="203">
        <v>30.73</v>
      </c>
      <c r="Q77" s="203">
        <v>3.03</v>
      </c>
      <c r="R77" s="203">
        <v>12.51</v>
      </c>
      <c r="S77" s="203">
        <v>7.79</v>
      </c>
      <c r="T77" s="203">
        <v>0</v>
      </c>
      <c r="U77" s="203">
        <v>15.78</v>
      </c>
      <c r="V77" s="203">
        <v>5.13</v>
      </c>
      <c r="W77" s="203">
        <v>9.94</v>
      </c>
      <c r="X77" s="203">
        <v>43.76</v>
      </c>
      <c r="Y77" s="203">
        <v>0</v>
      </c>
      <c r="Z77">
        <v>0</v>
      </c>
      <c r="AA77" s="203">
        <v>11.41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53.92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74.97</v>
      </c>
      <c r="AQ77" s="203">
        <v>26.61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8.99</v>
      </c>
      <c r="L78" s="203">
        <v>369.95</v>
      </c>
      <c r="M78" s="203">
        <v>27.15</v>
      </c>
      <c r="N78" s="203">
        <v>35.049999999999997</v>
      </c>
      <c r="O78" s="203">
        <v>0</v>
      </c>
      <c r="P78" s="203">
        <v>30.73</v>
      </c>
      <c r="Q78" s="203">
        <v>3.03</v>
      </c>
      <c r="R78" s="203">
        <v>12.51</v>
      </c>
      <c r="S78" s="203">
        <v>7.79</v>
      </c>
      <c r="T78" s="203">
        <v>0</v>
      </c>
      <c r="U78" s="203">
        <v>17.350000000000001</v>
      </c>
      <c r="V78" s="203">
        <v>5.13</v>
      </c>
      <c r="W78" s="203">
        <v>9.94</v>
      </c>
      <c r="X78" s="203">
        <v>43.76</v>
      </c>
      <c r="Y78" s="203">
        <v>0</v>
      </c>
      <c r="Z78">
        <v>0</v>
      </c>
      <c r="AA78" s="203">
        <v>11.41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53.92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74.97</v>
      </c>
      <c r="AQ78" s="203">
        <v>26.61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8.99</v>
      </c>
      <c r="L79" s="203">
        <v>369.95</v>
      </c>
      <c r="M79" s="203">
        <v>27.15</v>
      </c>
      <c r="N79" s="203">
        <v>35.049999999999997</v>
      </c>
      <c r="O79" s="203">
        <v>0</v>
      </c>
      <c r="P79" s="203">
        <v>30.73</v>
      </c>
      <c r="Q79" s="203">
        <v>3.03</v>
      </c>
      <c r="R79" s="203">
        <v>12.51</v>
      </c>
      <c r="S79" s="203">
        <v>7.79</v>
      </c>
      <c r="T79" s="203">
        <v>0</v>
      </c>
      <c r="U79" s="203">
        <v>17.350000000000001</v>
      </c>
      <c r="V79" s="203">
        <v>5.13</v>
      </c>
      <c r="W79" s="203">
        <v>9.94</v>
      </c>
      <c r="X79" s="203">
        <v>43.76</v>
      </c>
      <c r="Y79" s="203">
        <v>0</v>
      </c>
      <c r="Z79">
        <v>0</v>
      </c>
      <c r="AA79" s="203">
        <v>11.41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56.81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74.97</v>
      </c>
      <c r="AQ79" s="203">
        <v>26.61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8.99</v>
      </c>
      <c r="L80" s="203">
        <v>369.95</v>
      </c>
      <c r="M80" s="203">
        <v>27.15</v>
      </c>
      <c r="N80" s="203">
        <v>35.049999999999997</v>
      </c>
      <c r="O80" s="203">
        <v>0</v>
      </c>
      <c r="P80" s="203">
        <v>30.73</v>
      </c>
      <c r="Q80" s="203">
        <v>3.03</v>
      </c>
      <c r="R80" s="203">
        <v>12.51</v>
      </c>
      <c r="S80" s="203">
        <v>7.79</v>
      </c>
      <c r="T80" s="203">
        <v>0</v>
      </c>
      <c r="U80" s="203">
        <v>17.350000000000001</v>
      </c>
      <c r="V80" s="203">
        <v>5.13</v>
      </c>
      <c r="W80" s="203">
        <v>9.94</v>
      </c>
      <c r="X80" s="203">
        <v>43.76</v>
      </c>
      <c r="Y80" s="203">
        <v>0</v>
      </c>
      <c r="Z80">
        <v>0</v>
      </c>
      <c r="AA80" s="203">
        <v>11.41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56.81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74.97</v>
      </c>
      <c r="AQ80" s="203">
        <v>26.61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8.99</v>
      </c>
      <c r="L81" s="203">
        <v>369.95</v>
      </c>
      <c r="M81" s="203">
        <v>27.15</v>
      </c>
      <c r="N81" s="203">
        <v>35.049999999999997</v>
      </c>
      <c r="O81" s="203">
        <v>0</v>
      </c>
      <c r="P81" s="203">
        <v>30.73</v>
      </c>
      <c r="Q81" s="203">
        <v>3.03</v>
      </c>
      <c r="R81" s="203">
        <v>12.51</v>
      </c>
      <c r="S81" s="203">
        <v>7.79</v>
      </c>
      <c r="T81" s="203">
        <v>0</v>
      </c>
      <c r="U81" s="203">
        <v>17.350000000000001</v>
      </c>
      <c r="V81" s="203">
        <v>5.13</v>
      </c>
      <c r="W81" s="203">
        <v>9.94</v>
      </c>
      <c r="X81" s="203">
        <v>43.76</v>
      </c>
      <c r="Y81" s="203">
        <v>0</v>
      </c>
      <c r="Z81">
        <v>0</v>
      </c>
      <c r="AA81" s="203">
        <v>11.41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56.81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74.97</v>
      </c>
      <c r="AQ81" s="203">
        <v>26.61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8.99</v>
      </c>
      <c r="L82" s="203">
        <v>369.95</v>
      </c>
      <c r="M82" s="203">
        <v>27.15</v>
      </c>
      <c r="N82" s="203">
        <v>35.049999999999997</v>
      </c>
      <c r="O82" s="203">
        <v>0</v>
      </c>
      <c r="P82" s="203">
        <v>30.73</v>
      </c>
      <c r="Q82" s="203">
        <v>3.03</v>
      </c>
      <c r="R82" s="203">
        <v>12.51</v>
      </c>
      <c r="S82" s="203">
        <v>7.79</v>
      </c>
      <c r="T82" s="203">
        <v>0</v>
      </c>
      <c r="U82" s="203">
        <v>17.350000000000001</v>
      </c>
      <c r="V82" s="203">
        <v>5.3</v>
      </c>
      <c r="W82" s="203">
        <v>9.94</v>
      </c>
      <c r="X82" s="203">
        <v>43.76</v>
      </c>
      <c r="Y82" s="203">
        <v>0</v>
      </c>
      <c r="Z82">
        <v>0</v>
      </c>
      <c r="AA82" s="203">
        <v>11.41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56.81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74.97</v>
      </c>
      <c r="AQ82" s="203">
        <v>26.61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4.9400000000000004</v>
      </c>
      <c r="L83" s="203">
        <v>346.25</v>
      </c>
      <c r="M83" s="203">
        <v>27.15</v>
      </c>
      <c r="N83" s="203">
        <v>35.049999999999997</v>
      </c>
      <c r="O83" s="203">
        <v>0</v>
      </c>
      <c r="P83" s="203">
        <v>30.73</v>
      </c>
      <c r="Q83" s="203">
        <v>3.03</v>
      </c>
      <c r="R83" s="203">
        <v>12.51</v>
      </c>
      <c r="S83" s="203">
        <v>7.79</v>
      </c>
      <c r="T83" s="203">
        <v>0</v>
      </c>
      <c r="U83" s="203">
        <v>17.350000000000001</v>
      </c>
      <c r="V83" s="203">
        <v>5.33</v>
      </c>
      <c r="W83" s="203">
        <v>9.94</v>
      </c>
      <c r="X83" s="203">
        <v>43.76</v>
      </c>
      <c r="Y83" s="203">
        <v>0</v>
      </c>
      <c r="Z83">
        <v>0</v>
      </c>
      <c r="AA83" s="203">
        <v>11.41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58.71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74.97</v>
      </c>
      <c r="AQ83" s="203">
        <v>26.61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4.9400000000000004</v>
      </c>
      <c r="L84" s="203">
        <v>288.54000000000002</v>
      </c>
      <c r="M84" s="203">
        <v>27.15</v>
      </c>
      <c r="N84" s="203">
        <v>35.049999999999997</v>
      </c>
      <c r="O84" s="203">
        <v>0</v>
      </c>
      <c r="P84" s="203">
        <v>30.73</v>
      </c>
      <c r="Q84" s="203">
        <v>3.03</v>
      </c>
      <c r="R84" s="203">
        <v>12.51</v>
      </c>
      <c r="S84" s="203">
        <v>7.79</v>
      </c>
      <c r="T84" s="203">
        <v>0</v>
      </c>
      <c r="U84" s="203">
        <v>17.350000000000001</v>
      </c>
      <c r="V84" s="203">
        <v>5.33</v>
      </c>
      <c r="W84" s="203">
        <v>9.94</v>
      </c>
      <c r="X84" s="203">
        <v>43.76</v>
      </c>
      <c r="Y84" s="203">
        <v>0</v>
      </c>
      <c r="Z84">
        <v>0</v>
      </c>
      <c r="AA84" s="203">
        <v>11.41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58.71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74.97</v>
      </c>
      <c r="AQ84" s="203">
        <v>26.61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4.9400000000000004</v>
      </c>
      <c r="L85" s="203">
        <v>230.84</v>
      </c>
      <c r="M85" s="203">
        <v>27.15</v>
      </c>
      <c r="N85" s="203">
        <v>35.049999999999997</v>
      </c>
      <c r="O85" s="203">
        <v>0</v>
      </c>
      <c r="P85" s="203">
        <v>30.73</v>
      </c>
      <c r="Q85" s="203">
        <v>3.03</v>
      </c>
      <c r="R85" s="203">
        <v>12.51</v>
      </c>
      <c r="S85" s="203">
        <v>7.79</v>
      </c>
      <c r="T85" s="203">
        <v>0</v>
      </c>
      <c r="U85" s="203">
        <v>17.350000000000001</v>
      </c>
      <c r="V85" s="203">
        <v>5.33</v>
      </c>
      <c r="W85" s="203">
        <v>9.94</v>
      </c>
      <c r="X85" s="203">
        <v>43.76</v>
      </c>
      <c r="Y85" s="203">
        <v>0</v>
      </c>
      <c r="Z85">
        <v>0</v>
      </c>
      <c r="AA85" s="203">
        <v>11.41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58.71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74.97</v>
      </c>
      <c r="AQ85" s="203">
        <v>26.61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4.9400000000000004</v>
      </c>
      <c r="L86" s="203">
        <v>203.91</v>
      </c>
      <c r="M86" s="203">
        <v>27.15</v>
      </c>
      <c r="N86" s="203">
        <v>35.049999999999997</v>
      </c>
      <c r="O86" s="203">
        <v>0</v>
      </c>
      <c r="P86" s="203">
        <v>30.73</v>
      </c>
      <c r="Q86" s="203">
        <v>3.03</v>
      </c>
      <c r="R86" s="203">
        <v>12.51</v>
      </c>
      <c r="S86" s="203">
        <v>7.79</v>
      </c>
      <c r="T86" s="203">
        <v>0</v>
      </c>
      <c r="U86" s="203">
        <v>17.350000000000001</v>
      </c>
      <c r="V86" s="203">
        <v>5.33</v>
      </c>
      <c r="W86" s="203">
        <v>9.94</v>
      </c>
      <c r="X86" s="203">
        <v>43.76</v>
      </c>
      <c r="Y86" s="203">
        <v>0</v>
      </c>
      <c r="Z86">
        <v>0</v>
      </c>
      <c r="AA86" s="203">
        <v>11.41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58.71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74.97</v>
      </c>
      <c r="AQ86" s="203">
        <v>26.61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4.9400000000000004</v>
      </c>
      <c r="L87" s="203">
        <v>203.91</v>
      </c>
      <c r="M87" s="203">
        <v>27.15</v>
      </c>
      <c r="N87" s="203">
        <v>35.049999999999997</v>
      </c>
      <c r="O87" s="203">
        <v>0</v>
      </c>
      <c r="P87" s="203">
        <v>30.73</v>
      </c>
      <c r="Q87" s="203">
        <v>3.03</v>
      </c>
      <c r="R87" s="203">
        <v>12.51</v>
      </c>
      <c r="S87" s="203">
        <v>7.79</v>
      </c>
      <c r="T87" s="203">
        <v>0</v>
      </c>
      <c r="U87" s="203">
        <v>17.350000000000001</v>
      </c>
      <c r="V87" s="203">
        <v>5.33</v>
      </c>
      <c r="W87" s="203">
        <v>9.94</v>
      </c>
      <c r="X87" s="203">
        <v>43.76</v>
      </c>
      <c r="Y87" s="203">
        <v>0</v>
      </c>
      <c r="Z87">
        <v>0</v>
      </c>
      <c r="AA87" s="203">
        <v>11.41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58.71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74.97</v>
      </c>
      <c r="AQ87" s="203">
        <v>26.61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4.9400000000000004</v>
      </c>
      <c r="L88" s="203">
        <v>203.9</v>
      </c>
      <c r="M88" s="203">
        <v>27.15</v>
      </c>
      <c r="N88" s="203">
        <v>35.049999999999997</v>
      </c>
      <c r="O88" s="203">
        <v>0</v>
      </c>
      <c r="P88" s="203">
        <v>30.73</v>
      </c>
      <c r="Q88" s="203">
        <v>3.03</v>
      </c>
      <c r="R88" s="203">
        <v>12.51</v>
      </c>
      <c r="S88" s="203">
        <v>7.79</v>
      </c>
      <c r="T88" s="203">
        <v>0</v>
      </c>
      <c r="U88" s="203">
        <v>17.350000000000001</v>
      </c>
      <c r="V88" s="203">
        <v>5.33</v>
      </c>
      <c r="W88" s="203">
        <v>9.94</v>
      </c>
      <c r="X88" s="203">
        <v>43.76</v>
      </c>
      <c r="Y88" s="203">
        <v>0</v>
      </c>
      <c r="Z88">
        <v>0</v>
      </c>
      <c r="AA88" s="203">
        <v>11.41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58.71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74.97</v>
      </c>
      <c r="AQ88" s="203">
        <v>26.61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5.15</v>
      </c>
      <c r="L89" s="203">
        <v>203.9</v>
      </c>
      <c r="M89" s="203">
        <v>27.15</v>
      </c>
      <c r="N89" s="203">
        <v>35.049999999999997</v>
      </c>
      <c r="O89" s="203">
        <v>0</v>
      </c>
      <c r="P89" s="203">
        <v>30.73</v>
      </c>
      <c r="Q89" s="203">
        <v>3.03</v>
      </c>
      <c r="R89" s="203">
        <v>12.51</v>
      </c>
      <c r="S89" s="203">
        <v>7.79</v>
      </c>
      <c r="T89" s="203">
        <v>0</v>
      </c>
      <c r="U89" s="203">
        <v>17.350000000000001</v>
      </c>
      <c r="V89" s="203">
        <v>5.33</v>
      </c>
      <c r="W89" s="203">
        <v>9.94</v>
      </c>
      <c r="X89" s="203">
        <v>43.76</v>
      </c>
      <c r="Y89" s="203">
        <v>0</v>
      </c>
      <c r="Z89">
        <v>0</v>
      </c>
      <c r="AA89" s="203">
        <v>11.41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58.71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74.97</v>
      </c>
      <c r="AQ89" s="203">
        <v>26.61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4.9400000000000004</v>
      </c>
      <c r="L90" s="203">
        <v>203.9</v>
      </c>
      <c r="M90" s="203">
        <v>27.15</v>
      </c>
      <c r="N90" s="203">
        <v>35.049999999999997</v>
      </c>
      <c r="O90" s="203">
        <v>0</v>
      </c>
      <c r="P90" s="203">
        <v>30.73</v>
      </c>
      <c r="Q90" s="203">
        <v>3.03</v>
      </c>
      <c r="R90" s="203">
        <v>12.51</v>
      </c>
      <c r="S90" s="203">
        <v>7.79</v>
      </c>
      <c r="T90" s="203">
        <v>0</v>
      </c>
      <c r="U90" s="203">
        <v>17.350000000000001</v>
      </c>
      <c r="V90" s="203">
        <v>5.33</v>
      </c>
      <c r="W90" s="203">
        <v>9.94</v>
      </c>
      <c r="X90" s="203">
        <v>43.76</v>
      </c>
      <c r="Y90" s="203">
        <v>0</v>
      </c>
      <c r="Z90">
        <v>0</v>
      </c>
      <c r="AA90" s="203">
        <v>11.41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58.71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74.97</v>
      </c>
      <c r="AQ90" s="203">
        <v>26.61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4.9400000000000004</v>
      </c>
      <c r="L91" s="203">
        <v>204.13</v>
      </c>
      <c r="M91" s="203">
        <v>27.15</v>
      </c>
      <c r="N91" s="203">
        <v>35.049999999999997</v>
      </c>
      <c r="O91" s="203">
        <v>0</v>
      </c>
      <c r="P91" s="203">
        <v>30.73</v>
      </c>
      <c r="Q91" s="203">
        <v>1.66</v>
      </c>
      <c r="R91" s="203">
        <v>6.71</v>
      </c>
      <c r="S91" s="203">
        <v>4.28</v>
      </c>
      <c r="T91" s="203">
        <v>0</v>
      </c>
      <c r="U91" s="203">
        <v>17.350000000000001</v>
      </c>
      <c r="V91" s="203">
        <v>3.43</v>
      </c>
      <c r="W91" s="203">
        <v>9.94</v>
      </c>
      <c r="X91" s="203">
        <v>43.76</v>
      </c>
      <c r="Y91" s="203">
        <v>0</v>
      </c>
      <c r="Z91">
        <v>0</v>
      </c>
      <c r="AA91" s="203">
        <v>11.41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58.71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74.97</v>
      </c>
      <c r="AQ91" s="203">
        <v>14.43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4.9400000000000004</v>
      </c>
      <c r="L92" s="203">
        <v>204.13</v>
      </c>
      <c r="M92" s="203">
        <v>27.15</v>
      </c>
      <c r="N92" s="203">
        <v>35.049999999999997</v>
      </c>
      <c r="O92" s="203">
        <v>0</v>
      </c>
      <c r="P92" s="203">
        <v>30.73</v>
      </c>
      <c r="Q92" s="203">
        <v>1.66</v>
      </c>
      <c r="R92" s="203">
        <v>6.88</v>
      </c>
      <c r="S92" s="203">
        <v>4.28</v>
      </c>
      <c r="T92" s="203">
        <v>0</v>
      </c>
      <c r="U92" s="203">
        <v>17.350000000000001</v>
      </c>
      <c r="V92" s="203">
        <v>3.37</v>
      </c>
      <c r="W92" s="203">
        <v>9.94</v>
      </c>
      <c r="X92" s="203">
        <v>43.76</v>
      </c>
      <c r="Y92" s="203">
        <v>0</v>
      </c>
      <c r="Z92">
        <v>0</v>
      </c>
      <c r="AA92" s="203">
        <v>11.41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58.71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74.97</v>
      </c>
      <c r="AQ92" s="203">
        <v>14.43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4.9400000000000004</v>
      </c>
      <c r="L93" s="203">
        <v>204.13</v>
      </c>
      <c r="M93" s="203">
        <v>27.15</v>
      </c>
      <c r="N93" s="203">
        <v>35.049999999999997</v>
      </c>
      <c r="O93" s="203">
        <v>0</v>
      </c>
      <c r="P93" s="203">
        <v>30.73</v>
      </c>
      <c r="Q93" s="203">
        <v>1.66</v>
      </c>
      <c r="R93" s="203">
        <v>6.88</v>
      </c>
      <c r="S93" s="203">
        <v>4.28</v>
      </c>
      <c r="T93" s="203">
        <v>0</v>
      </c>
      <c r="U93" s="203">
        <v>16.14</v>
      </c>
      <c r="V93" s="203">
        <v>3.37</v>
      </c>
      <c r="W93" s="203">
        <v>9.94</v>
      </c>
      <c r="X93" s="203">
        <v>43.76</v>
      </c>
      <c r="Y93" s="203">
        <v>0</v>
      </c>
      <c r="Z93">
        <v>0</v>
      </c>
      <c r="AA93" s="203">
        <v>11.41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58.71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74.97</v>
      </c>
      <c r="AQ93" s="203">
        <v>14.43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4.9400000000000004</v>
      </c>
      <c r="L94" s="203">
        <v>204.13</v>
      </c>
      <c r="M94" s="203">
        <v>27.15</v>
      </c>
      <c r="N94" s="203">
        <v>35.049999999999997</v>
      </c>
      <c r="O94" s="203">
        <v>0</v>
      </c>
      <c r="P94" s="203">
        <v>30.73</v>
      </c>
      <c r="Q94" s="203">
        <v>1.66</v>
      </c>
      <c r="R94" s="203">
        <v>6.88</v>
      </c>
      <c r="S94" s="203">
        <v>4.28</v>
      </c>
      <c r="T94" s="203">
        <v>0</v>
      </c>
      <c r="U94" s="203">
        <v>16.14</v>
      </c>
      <c r="V94" s="203">
        <v>3.37</v>
      </c>
      <c r="W94" s="203">
        <v>9.94</v>
      </c>
      <c r="X94" s="203">
        <v>43.76</v>
      </c>
      <c r="Y94" s="203">
        <v>0</v>
      </c>
      <c r="Z94">
        <v>0</v>
      </c>
      <c r="AA94" s="203">
        <v>11.41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58.71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74.97</v>
      </c>
      <c r="AQ94" s="203">
        <v>14.43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4.9400000000000004</v>
      </c>
      <c r="L95" s="203">
        <v>204.13</v>
      </c>
      <c r="M95" s="203">
        <v>27.15</v>
      </c>
      <c r="N95" s="203">
        <v>35.049999999999997</v>
      </c>
      <c r="O95" s="203">
        <v>0</v>
      </c>
      <c r="P95" s="203">
        <v>30.73</v>
      </c>
      <c r="Q95" s="203">
        <v>1.66</v>
      </c>
      <c r="R95" s="203">
        <v>6.88</v>
      </c>
      <c r="S95" s="203">
        <v>4.28</v>
      </c>
      <c r="T95" s="203">
        <v>0</v>
      </c>
      <c r="U95" s="203">
        <v>16.14</v>
      </c>
      <c r="V95" s="203">
        <v>3.37</v>
      </c>
      <c r="W95" s="203">
        <v>9.94</v>
      </c>
      <c r="X95" s="203">
        <v>43.76</v>
      </c>
      <c r="Y95" s="203">
        <v>0</v>
      </c>
      <c r="Z95">
        <v>0</v>
      </c>
      <c r="AA95" s="203">
        <v>11.41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44.24</v>
      </c>
      <c r="AQ95" s="203">
        <v>14.43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4.9400000000000004</v>
      </c>
      <c r="L96" s="203">
        <v>204.13</v>
      </c>
      <c r="M96" s="203">
        <v>27.15</v>
      </c>
      <c r="N96" s="203">
        <v>35.049999999999997</v>
      </c>
      <c r="O96" s="203">
        <v>0</v>
      </c>
      <c r="P96" s="203">
        <v>30.73</v>
      </c>
      <c r="Q96" s="203">
        <v>1.67</v>
      </c>
      <c r="R96" s="203">
        <v>6.88</v>
      </c>
      <c r="S96" s="203">
        <v>4.28</v>
      </c>
      <c r="T96" s="203">
        <v>0</v>
      </c>
      <c r="U96" s="203">
        <v>16.14</v>
      </c>
      <c r="V96" s="203">
        <v>3.37</v>
      </c>
      <c r="W96" s="203">
        <v>9.94</v>
      </c>
      <c r="X96" s="203">
        <v>43.76</v>
      </c>
      <c r="Y96" s="203">
        <v>0</v>
      </c>
      <c r="Z96">
        <v>0</v>
      </c>
      <c r="AA96" s="203">
        <v>11.41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44.24</v>
      </c>
      <c r="AQ96" s="203">
        <v>14.43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4.9400000000000004</v>
      </c>
      <c r="L97" s="203">
        <v>204.13</v>
      </c>
      <c r="M97" s="203">
        <v>27.15</v>
      </c>
      <c r="N97" s="203">
        <v>35.049999999999997</v>
      </c>
      <c r="O97" s="203">
        <v>0</v>
      </c>
      <c r="P97" s="203">
        <v>30.73</v>
      </c>
      <c r="Q97" s="203">
        <v>1.67</v>
      </c>
      <c r="R97" s="203">
        <v>6.88</v>
      </c>
      <c r="S97" s="203">
        <v>4.28</v>
      </c>
      <c r="T97" s="203">
        <v>0</v>
      </c>
      <c r="U97" s="203">
        <v>16.14</v>
      </c>
      <c r="V97" s="203">
        <v>3.37</v>
      </c>
      <c r="W97" s="203">
        <v>9.94</v>
      </c>
      <c r="X97" s="203">
        <v>43.76</v>
      </c>
      <c r="Y97" s="203">
        <v>0</v>
      </c>
      <c r="Z97">
        <v>0</v>
      </c>
      <c r="AA97" s="203">
        <v>11.41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44.24</v>
      </c>
      <c r="AQ97" s="203">
        <v>14.43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4.9400000000000004</v>
      </c>
      <c r="L98" s="203">
        <v>204.13</v>
      </c>
      <c r="M98" s="203">
        <v>27.15</v>
      </c>
      <c r="N98" s="203">
        <v>35.049999999999997</v>
      </c>
      <c r="O98" s="203">
        <v>0</v>
      </c>
      <c r="P98" s="203">
        <v>30.73</v>
      </c>
      <c r="Q98" s="203">
        <v>1.77</v>
      </c>
      <c r="R98" s="203">
        <v>6.98</v>
      </c>
      <c r="S98" s="203">
        <v>4.28</v>
      </c>
      <c r="T98" s="203">
        <v>0</v>
      </c>
      <c r="U98" s="203">
        <v>16.14</v>
      </c>
      <c r="V98" s="203">
        <v>3.37</v>
      </c>
      <c r="W98" s="203">
        <v>9.94</v>
      </c>
      <c r="X98" s="203">
        <v>43.76</v>
      </c>
      <c r="Y98" s="203">
        <v>0</v>
      </c>
      <c r="Z98">
        <v>0</v>
      </c>
      <c r="AA98" s="203">
        <v>11.41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44.24</v>
      </c>
      <c r="AQ98" s="203">
        <v>18.25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0.14624500000000018</v>
      </c>
      <c r="L99">
        <f t="shared" si="0"/>
        <v>5.9383725000000034</v>
      </c>
      <c r="M99">
        <f t="shared" si="0"/>
        <v>0.5958700000000009</v>
      </c>
      <c r="N99">
        <f t="shared" si="0"/>
        <v>0.77058750000000098</v>
      </c>
      <c r="O99">
        <f t="shared" si="0"/>
        <v>0</v>
      </c>
      <c r="P99">
        <f t="shared" si="0"/>
        <v>0.67812750000000055</v>
      </c>
      <c r="Q99">
        <f t="shared" si="0"/>
        <v>5.543250000000003E-2</v>
      </c>
      <c r="R99">
        <f t="shared" si="0"/>
        <v>0.2321199999999998</v>
      </c>
      <c r="S99">
        <f t="shared" si="0"/>
        <v>0.14452749999999986</v>
      </c>
      <c r="T99">
        <f t="shared" si="0"/>
        <v>0</v>
      </c>
      <c r="U99">
        <f t="shared" si="0"/>
        <v>0.46358249999999956</v>
      </c>
      <c r="V99">
        <f t="shared" si="0"/>
        <v>0.10868999999999994</v>
      </c>
      <c r="W99">
        <f t="shared" si="0"/>
        <v>0.21871000000000027</v>
      </c>
      <c r="X99">
        <f t="shared" si="0"/>
        <v>0.96384500000000151</v>
      </c>
      <c r="Y99">
        <f t="shared" si="0"/>
        <v>0</v>
      </c>
      <c r="Z99">
        <f t="shared" si="0"/>
        <v>0</v>
      </c>
      <c r="AA99">
        <f t="shared" si="0"/>
        <v>0.26973999999999987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1.4529275000000008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1.4707349999999997</v>
      </c>
      <c r="AQ99">
        <f t="shared" si="0"/>
        <v>0.52838499999999955</v>
      </c>
      <c r="AR99">
        <f t="shared" si="0"/>
        <v>0.22996500000000009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1.8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1.8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1.8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1.8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1.9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1.9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1.9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1.9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1.9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1.9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1.9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1.9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17.75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14.51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2.39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1.9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1.9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1.8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1.8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14.51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14.51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17.75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17.75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19.690000000000001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19.690000000000001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1.9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19.690000000000001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1.9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19.690000000000001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1.9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19.690000000000001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1.9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19.690000000000001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1.9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19.690000000000001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1.9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19.690000000000001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1.9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19.690000000000001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1.9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19.690000000000001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1.8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1.8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1.8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1.8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1.8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1.8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1.8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1.8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1.8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1.8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1.8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19.690000000000001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1.8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19.690000000000001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1.9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19.690000000000001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1.9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19.690000000000001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1.9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18.079999999999998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1.9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2.39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1.9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18.079999999999998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1.9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18.079999999999998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1.9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18.079999999999998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1.9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18.079999999999998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1.9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19.059999999999999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1.9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19.059999999999999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1.9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19.059999999999999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1.9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19.059999999999999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1.9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19.690000000000001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1.9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19.690000000000001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1.9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19.690000000000001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1.9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19.690000000000001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1.9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19.690000000000001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1.9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19.690000000000001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1.9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19.690000000000001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1.9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19.690000000000001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1.9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19.690000000000001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1.9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19.690000000000001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1.9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19.690000000000001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1.9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19.690000000000001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1.9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19.690000000000001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1.9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19.690000000000001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1.9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19.690000000000001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1.9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19.690000000000001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4.4600000000000029E-2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0.40178000000000047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277.61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293.22000000000003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293.22000000000003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293.22000000000003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293.22000000000003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293.22000000000003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283.22000000000003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283.22000000000003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283.22000000000003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283.22000000000003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283.22000000000003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38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38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39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39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39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39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38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38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38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38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38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38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38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38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38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39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39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39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39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39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39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39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39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39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39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0.92600000000000005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6.527452499999999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19.37</v>
      </c>
      <c r="E3" s="203">
        <v>0</v>
      </c>
      <c r="F3" s="203">
        <v>0</v>
      </c>
      <c r="G3" s="203">
        <v>23.61</v>
      </c>
      <c r="H3" s="203">
        <v>0</v>
      </c>
      <c r="I3" s="203">
        <v>0</v>
      </c>
      <c r="J3" s="203">
        <v>40.68</v>
      </c>
      <c r="K3" s="203">
        <v>336.5</v>
      </c>
      <c r="L3" s="203">
        <v>2.9</v>
      </c>
      <c r="M3" s="203">
        <v>2.4300000000000002</v>
      </c>
      <c r="N3" s="203">
        <v>1.99</v>
      </c>
      <c r="O3" s="203">
        <v>1.37</v>
      </c>
      <c r="P3" s="203">
        <v>0.79</v>
      </c>
      <c r="Q3" s="203">
        <v>2.0099999999999998</v>
      </c>
      <c r="R3" s="203">
        <v>8.0399999999999991</v>
      </c>
      <c r="S3" s="203">
        <v>5.34</v>
      </c>
      <c r="T3" s="203">
        <v>0</v>
      </c>
      <c r="U3" s="203">
        <v>1.99</v>
      </c>
      <c r="V3" s="203">
        <v>0.35</v>
      </c>
      <c r="W3" s="203">
        <v>0.56000000000000005</v>
      </c>
      <c r="X3" s="203">
        <v>2.4900000000000002</v>
      </c>
      <c r="Y3" s="203">
        <v>0</v>
      </c>
      <c r="Z3" s="203">
        <v>4.68</v>
      </c>
      <c r="AA3" s="203">
        <v>1.51</v>
      </c>
      <c r="AB3" s="203">
        <v>0</v>
      </c>
      <c r="AC3" s="203">
        <v>18.89</v>
      </c>
      <c r="AD3" s="203">
        <v>0</v>
      </c>
      <c r="AE3" s="203">
        <v>0</v>
      </c>
      <c r="AF3" s="203">
        <v>0</v>
      </c>
      <c r="AG3" s="203">
        <v>42.44</v>
      </c>
      <c r="AH3" s="203">
        <v>0</v>
      </c>
      <c r="AI3" s="203">
        <v>50.92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19.37</v>
      </c>
      <c r="E4" s="203">
        <v>0</v>
      </c>
      <c r="F4" s="203">
        <v>0</v>
      </c>
      <c r="G4" s="203">
        <v>23.61</v>
      </c>
      <c r="H4" s="203">
        <v>0</v>
      </c>
      <c r="I4" s="203">
        <v>0</v>
      </c>
      <c r="J4" s="203">
        <v>40.68</v>
      </c>
      <c r="K4" s="203">
        <v>336.5</v>
      </c>
      <c r="L4" s="203">
        <v>2.9</v>
      </c>
      <c r="M4" s="203">
        <v>2.4300000000000002</v>
      </c>
      <c r="N4" s="203">
        <v>1.99</v>
      </c>
      <c r="O4" s="203">
        <v>1.37</v>
      </c>
      <c r="P4" s="203">
        <v>0.79</v>
      </c>
      <c r="Q4" s="203">
        <v>2.0099999999999998</v>
      </c>
      <c r="R4" s="203">
        <v>8.0399999999999991</v>
      </c>
      <c r="S4" s="203">
        <v>5.34</v>
      </c>
      <c r="T4" s="203">
        <v>0</v>
      </c>
      <c r="U4" s="203">
        <v>1.91</v>
      </c>
      <c r="V4" s="203">
        <v>0.35</v>
      </c>
      <c r="W4" s="203">
        <v>0.56000000000000005</v>
      </c>
      <c r="X4" s="203">
        <v>2.4900000000000002</v>
      </c>
      <c r="Y4" s="203">
        <v>0</v>
      </c>
      <c r="Z4" s="203">
        <v>4.68</v>
      </c>
      <c r="AA4" s="203">
        <v>1.51</v>
      </c>
      <c r="AB4" s="203">
        <v>0</v>
      </c>
      <c r="AC4" s="203">
        <v>18.89</v>
      </c>
      <c r="AD4" s="203">
        <v>0</v>
      </c>
      <c r="AE4" s="203">
        <v>0</v>
      </c>
      <c r="AF4" s="203">
        <v>0</v>
      </c>
      <c r="AG4" s="203">
        <v>42.44</v>
      </c>
      <c r="AH4" s="203">
        <v>0</v>
      </c>
      <c r="AI4" s="203">
        <v>50.92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19.37</v>
      </c>
      <c r="E5" s="203">
        <v>0</v>
      </c>
      <c r="F5" s="203">
        <v>0</v>
      </c>
      <c r="G5" s="203">
        <v>23.61</v>
      </c>
      <c r="H5" s="203">
        <v>0</v>
      </c>
      <c r="I5" s="203">
        <v>0</v>
      </c>
      <c r="J5" s="203">
        <v>40.68</v>
      </c>
      <c r="K5" s="203">
        <v>336.5</v>
      </c>
      <c r="L5" s="203">
        <v>2.9</v>
      </c>
      <c r="M5" s="203">
        <v>2.4300000000000002</v>
      </c>
      <c r="N5" s="203">
        <v>1.99</v>
      </c>
      <c r="O5" s="203">
        <v>1.37</v>
      </c>
      <c r="P5" s="203">
        <v>9.9</v>
      </c>
      <c r="Q5" s="203">
        <v>2.0099999999999998</v>
      </c>
      <c r="R5" s="203">
        <v>8.0399999999999991</v>
      </c>
      <c r="S5" s="203">
        <v>5.34</v>
      </c>
      <c r="T5" s="203">
        <v>0</v>
      </c>
      <c r="U5" s="203">
        <v>1.91</v>
      </c>
      <c r="V5" s="203">
        <v>3.85</v>
      </c>
      <c r="W5" s="203">
        <v>6.62</v>
      </c>
      <c r="X5" s="203">
        <v>30.5</v>
      </c>
      <c r="Y5" s="203">
        <v>0</v>
      </c>
      <c r="Z5" s="203">
        <v>58.77</v>
      </c>
      <c r="AA5" s="203">
        <v>13.5</v>
      </c>
      <c r="AB5" s="203">
        <v>0</v>
      </c>
      <c r="AC5" s="203">
        <v>18.89</v>
      </c>
      <c r="AD5" s="203">
        <v>0</v>
      </c>
      <c r="AE5" s="203">
        <v>0</v>
      </c>
      <c r="AF5" s="203">
        <v>0</v>
      </c>
      <c r="AG5" s="203">
        <v>42.44</v>
      </c>
      <c r="AH5" s="203">
        <v>0</v>
      </c>
      <c r="AI5" s="203">
        <v>50.92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19.37</v>
      </c>
      <c r="E6" s="203">
        <v>0</v>
      </c>
      <c r="F6" s="203">
        <v>0</v>
      </c>
      <c r="G6" s="203">
        <v>23.61</v>
      </c>
      <c r="H6" s="203">
        <v>0</v>
      </c>
      <c r="I6" s="203">
        <v>0</v>
      </c>
      <c r="J6" s="203">
        <v>40.68</v>
      </c>
      <c r="K6" s="203">
        <v>336.5</v>
      </c>
      <c r="L6" s="203">
        <v>2.9</v>
      </c>
      <c r="M6" s="203">
        <v>2.4300000000000002</v>
      </c>
      <c r="N6" s="203">
        <v>1.99</v>
      </c>
      <c r="O6" s="203">
        <v>1.37</v>
      </c>
      <c r="P6" s="203">
        <v>10</v>
      </c>
      <c r="Q6" s="203">
        <v>2.0099999999999998</v>
      </c>
      <c r="R6" s="203">
        <v>8.0399999999999991</v>
      </c>
      <c r="S6" s="203">
        <v>5.34</v>
      </c>
      <c r="T6" s="203">
        <v>0</v>
      </c>
      <c r="U6" s="203">
        <v>1.91</v>
      </c>
      <c r="V6" s="203">
        <v>3.85</v>
      </c>
      <c r="W6" s="203">
        <v>6.62</v>
      </c>
      <c r="X6" s="203">
        <v>30.5</v>
      </c>
      <c r="Y6" s="203">
        <v>0</v>
      </c>
      <c r="Z6" s="203">
        <v>64.930000000000007</v>
      </c>
      <c r="AA6" s="203">
        <v>13.5</v>
      </c>
      <c r="AB6" s="203">
        <v>0</v>
      </c>
      <c r="AC6" s="203">
        <v>18.89</v>
      </c>
      <c r="AD6" s="203">
        <v>0</v>
      </c>
      <c r="AE6" s="203">
        <v>0</v>
      </c>
      <c r="AF6" s="203">
        <v>0</v>
      </c>
      <c r="AG6" s="203">
        <v>42.44</v>
      </c>
      <c r="AH6" s="203">
        <v>0</v>
      </c>
      <c r="AI6" s="203">
        <v>50.92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19.37</v>
      </c>
      <c r="E7" s="203">
        <v>0</v>
      </c>
      <c r="F7" s="203">
        <v>0</v>
      </c>
      <c r="G7" s="203">
        <v>23.61</v>
      </c>
      <c r="H7" s="203">
        <v>0</v>
      </c>
      <c r="I7" s="203">
        <v>0</v>
      </c>
      <c r="J7" s="203">
        <v>40.68</v>
      </c>
      <c r="K7" s="203">
        <v>336.5</v>
      </c>
      <c r="L7" s="203">
        <v>2.9</v>
      </c>
      <c r="M7" s="203">
        <v>2.4300000000000002</v>
      </c>
      <c r="N7" s="203">
        <v>1.99</v>
      </c>
      <c r="O7" s="203">
        <v>1.37</v>
      </c>
      <c r="P7" s="203">
        <v>10</v>
      </c>
      <c r="Q7" s="203">
        <v>2.0099999999999998</v>
      </c>
      <c r="R7" s="203">
        <v>8.0399999999999991</v>
      </c>
      <c r="S7" s="203">
        <v>5.34</v>
      </c>
      <c r="T7" s="203">
        <v>0</v>
      </c>
      <c r="U7" s="203">
        <v>1.91</v>
      </c>
      <c r="V7" s="203">
        <v>3.85</v>
      </c>
      <c r="W7" s="203">
        <v>6.62</v>
      </c>
      <c r="X7" s="203">
        <v>30.5</v>
      </c>
      <c r="Y7" s="203">
        <v>0</v>
      </c>
      <c r="Z7" s="203">
        <v>64.930000000000007</v>
      </c>
      <c r="AA7" s="203">
        <v>13.5</v>
      </c>
      <c r="AB7" s="203">
        <v>0</v>
      </c>
      <c r="AC7" s="203">
        <v>18.89</v>
      </c>
      <c r="AD7" s="203">
        <v>0</v>
      </c>
      <c r="AE7" s="203">
        <v>0</v>
      </c>
      <c r="AF7" s="203">
        <v>0</v>
      </c>
      <c r="AG7" s="203">
        <v>42.44</v>
      </c>
      <c r="AH7" s="203">
        <v>0</v>
      </c>
      <c r="AI7" s="203">
        <v>50.92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19.37</v>
      </c>
      <c r="E8" s="203">
        <v>0</v>
      </c>
      <c r="F8" s="203">
        <v>0</v>
      </c>
      <c r="G8" s="203">
        <v>23.61</v>
      </c>
      <c r="H8" s="203">
        <v>0</v>
      </c>
      <c r="I8" s="203">
        <v>0</v>
      </c>
      <c r="J8" s="203">
        <v>40.68</v>
      </c>
      <c r="K8" s="203">
        <v>336.5</v>
      </c>
      <c r="L8" s="203">
        <v>2.9</v>
      </c>
      <c r="M8" s="203">
        <v>2.4300000000000002</v>
      </c>
      <c r="N8" s="203">
        <v>1.99</v>
      </c>
      <c r="O8" s="203">
        <v>1.37</v>
      </c>
      <c r="P8" s="203">
        <v>10</v>
      </c>
      <c r="Q8" s="203">
        <v>2.0099999999999998</v>
      </c>
      <c r="R8" s="203">
        <v>8.0399999999999991</v>
      </c>
      <c r="S8" s="203">
        <v>5.34</v>
      </c>
      <c r="T8" s="203">
        <v>0</v>
      </c>
      <c r="U8" s="203">
        <v>1.91</v>
      </c>
      <c r="V8" s="203">
        <v>3.85</v>
      </c>
      <c r="W8" s="203">
        <v>6.62</v>
      </c>
      <c r="X8" s="203">
        <v>30.5</v>
      </c>
      <c r="Y8" s="203">
        <v>0</v>
      </c>
      <c r="Z8" s="203">
        <v>64.930000000000007</v>
      </c>
      <c r="AA8" s="203">
        <v>13.5</v>
      </c>
      <c r="AB8" s="203">
        <v>0</v>
      </c>
      <c r="AC8" s="203">
        <v>18.89</v>
      </c>
      <c r="AD8" s="203">
        <v>0</v>
      </c>
      <c r="AE8" s="203">
        <v>0</v>
      </c>
      <c r="AF8" s="203">
        <v>0</v>
      </c>
      <c r="AG8" s="203">
        <v>42.44</v>
      </c>
      <c r="AH8" s="203">
        <v>0</v>
      </c>
      <c r="AI8" s="203">
        <v>50.92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19.37</v>
      </c>
      <c r="E9" s="203">
        <v>0</v>
      </c>
      <c r="F9" s="203">
        <v>0</v>
      </c>
      <c r="G9" s="203">
        <v>23.61</v>
      </c>
      <c r="H9" s="203">
        <v>0</v>
      </c>
      <c r="I9" s="203">
        <v>0</v>
      </c>
      <c r="J9" s="203">
        <v>40.68</v>
      </c>
      <c r="K9" s="203">
        <v>336.5</v>
      </c>
      <c r="L9" s="203">
        <v>2.9</v>
      </c>
      <c r="M9" s="203">
        <v>2.4300000000000002</v>
      </c>
      <c r="N9" s="203">
        <v>1.99</v>
      </c>
      <c r="O9" s="203">
        <v>1.47</v>
      </c>
      <c r="P9" s="203">
        <v>10</v>
      </c>
      <c r="Q9" s="203">
        <v>2.0099999999999998</v>
      </c>
      <c r="R9" s="203">
        <v>8.0399999999999991</v>
      </c>
      <c r="S9" s="203">
        <v>5.34</v>
      </c>
      <c r="T9" s="203">
        <v>0</v>
      </c>
      <c r="U9" s="203">
        <v>1.91</v>
      </c>
      <c r="V9" s="203">
        <v>3.85</v>
      </c>
      <c r="W9" s="203">
        <v>6.62</v>
      </c>
      <c r="X9" s="203">
        <v>30.5</v>
      </c>
      <c r="Y9" s="203">
        <v>0</v>
      </c>
      <c r="Z9" s="203">
        <v>64.930000000000007</v>
      </c>
      <c r="AA9" s="203">
        <v>13.5</v>
      </c>
      <c r="AB9" s="203">
        <v>0</v>
      </c>
      <c r="AC9" s="203">
        <v>18.89</v>
      </c>
      <c r="AD9" s="203">
        <v>0</v>
      </c>
      <c r="AE9" s="203">
        <v>0</v>
      </c>
      <c r="AF9" s="203">
        <v>0</v>
      </c>
      <c r="AG9" s="203">
        <v>42.44</v>
      </c>
      <c r="AH9" s="203">
        <v>0</v>
      </c>
      <c r="AI9" s="203">
        <v>50.92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19.37</v>
      </c>
      <c r="E10" s="203">
        <v>0</v>
      </c>
      <c r="F10" s="203">
        <v>0</v>
      </c>
      <c r="G10" s="203">
        <v>23.61</v>
      </c>
      <c r="H10" s="203">
        <v>0</v>
      </c>
      <c r="I10" s="203">
        <v>0</v>
      </c>
      <c r="J10" s="203">
        <v>40.68</v>
      </c>
      <c r="K10" s="203">
        <v>336.5</v>
      </c>
      <c r="L10" s="203">
        <v>2.9</v>
      </c>
      <c r="M10" s="203">
        <v>2.4300000000000002</v>
      </c>
      <c r="N10" s="203">
        <v>1.99</v>
      </c>
      <c r="O10" s="203">
        <v>1.41</v>
      </c>
      <c r="P10" s="203">
        <v>10</v>
      </c>
      <c r="Q10" s="203">
        <v>2.0099999999999998</v>
      </c>
      <c r="R10" s="203">
        <v>8.0399999999999991</v>
      </c>
      <c r="S10" s="203">
        <v>5.34</v>
      </c>
      <c r="T10" s="203">
        <v>0</v>
      </c>
      <c r="U10" s="203">
        <v>1.91</v>
      </c>
      <c r="V10" s="203">
        <v>3.85</v>
      </c>
      <c r="W10" s="203">
        <v>6.62</v>
      </c>
      <c r="X10" s="203">
        <v>30.5</v>
      </c>
      <c r="Y10" s="203">
        <v>0</v>
      </c>
      <c r="Z10" s="203">
        <v>64.930000000000007</v>
      </c>
      <c r="AA10" s="203">
        <v>13.5</v>
      </c>
      <c r="AB10" s="203">
        <v>0</v>
      </c>
      <c r="AC10" s="203">
        <v>18.89</v>
      </c>
      <c r="AD10" s="203">
        <v>0</v>
      </c>
      <c r="AE10" s="203">
        <v>0</v>
      </c>
      <c r="AF10" s="203">
        <v>0</v>
      </c>
      <c r="AG10" s="203">
        <v>42.44</v>
      </c>
      <c r="AH10" s="203">
        <v>0</v>
      </c>
      <c r="AI10" s="203">
        <v>50.92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19.37</v>
      </c>
      <c r="E11" s="203">
        <v>0</v>
      </c>
      <c r="F11" s="203">
        <v>0</v>
      </c>
      <c r="G11" s="203">
        <v>23.61</v>
      </c>
      <c r="H11" s="203">
        <v>0</v>
      </c>
      <c r="I11" s="203">
        <v>0</v>
      </c>
      <c r="J11" s="203">
        <v>40.68</v>
      </c>
      <c r="K11" s="203">
        <v>336.5</v>
      </c>
      <c r="L11" s="203">
        <v>1.65</v>
      </c>
      <c r="M11" s="203">
        <v>2.4300000000000002</v>
      </c>
      <c r="N11" s="203">
        <v>1.99</v>
      </c>
      <c r="O11" s="203">
        <v>1.41</v>
      </c>
      <c r="P11" s="203">
        <v>6.92</v>
      </c>
      <c r="Q11" s="203">
        <v>2.0099999999999998</v>
      </c>
      <c r="R11" s="203">
        <v>8.0399999999999991</v>
      </c>
      <c r="S11" s="203">
        <v>5.34</v>
      </c>
      <c r="T11" s="203">
        <v>0</v>
      </c>
      <c r="U11" s="203">
        <v>1.91</v>
      </c>
      <c r="V11" s="203">
        <v>3.38</v>
      </c>
      <c r="W11" s="203">
        <v>6.62</v>
      </c>
      <c r="X11" s="203">
        <v>30.5</v>
      </c>
      <c r="Y11" s="203">
        <v>0</v>
      </c>
      <c r="Z11" s="203">
        <v>64.930000000000007</v>
      </c>
      <c r="AA11" s="203">
        <v>13.5</v>
      </c>
      <c r="AB11" s="203">
        <v>0</v>
      </c>
      <c r="AC11" s="203">
        <v>18.89</v>
      </c>
      <c r="AD11" s="203">
        <v>0</v>
      </c>
      <c r="AE11" s="203">
        <v>0</v>
      </c>
      <c r="AF11" s="203">
        <v>0</v>
      </c>
      <c r="AG11" s="203">
        <v>42.44</v>
      </c>
      <c r="AH11" s="203">
        <v>0</v>
      </c>
      <c r="AI11" s="203">
        <v>50.92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19.37</v>
      </c>
      <c r="E12" s="203">
        <v>0</v>
      </c>
      <c r="F12" s="203">
        <v>0</v>
      </c>
      <c r="G12" s="203">
        <v>23.61</v>
      </c>
      <c r="H12" s="203">
        <v>0</v>
      </c>
      <c r="I12" s="203">
        <v>0</v>
      </c>
      <c r="J12" s="203">
        <v>40.68</v>
      </c>
      <c r="K12" s="203">
        <v>336.5</v>
      </c>
      <c r="L12" s="203">
        <v>1.65</v>
      </c>
      <c r="M12" s="203">
        <v>2.4300000000000002</v>
      </c>
      <c r="N12" s="203">
        <v>1.99</v>
      </c>
      <c r="O12" s="203">
        <v>1.41</v>
      </c>
      <c r="P12" s="203">
        <v>6.92</v>
      </c>
      <c r="Q12" s="203">
        <v>2.0099999999999998</v>
      </c>
      <c r="R12" s="203">
        <v>8.0399999999999991</v>
      </c>
      <c r="S12" s="203">
        <v>5.34</v>
      </c>
      <c r="T12" s="203">
        <v>0</v>
      </c>
      <c r="U12" s="203">
        <v>1.91</v>
      </c>
      <c r="V12" s="203">
        <v>3.38</v>
      </c>
      <c r="W12" s="203">
        <v>6.62</v>
      </c>
      <c r="X12" s="203">
        <v>30.5</v>
      </c>
      <c r="Y12" s="203">
        <v>0</v>
      </c>
      <c r="Z12" s="203">
        <v>64.930000000000007</v>
      </c>
      <c r="AA12" s="203">
        <v>13.5</v>
      </c>
      <c r="AB12" s="203">
        <v>0</v>
      </c>
      <c r="AC12" s="203">
        <v>18.89</v>
      </c>
      <c r="AD12" s="203">
        <v>0</v>
      </c>
      <c r="AE12" s="203">
        <v>0</v>
      </c>
      <c r="AF12" s="203">
        <v>0</v>
      </c>
      <c r="AG12" s="203">
        <v>42.44</v>
      </c>
      <c r="AH12" s="203">
        <v>0</v>
      </c>
      <c r="AI12" s="203">
        <v>50.92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19.37</v>
      </c>
      <c r="E13" s="203">
        <v>0</v>
      </c>
      <c r="F13" s="203">
        <v>0</v>
      </c>
      <c r="G13" s="203">
        <v>23.61</v>
      </c>
      <c r="H13" s="203">
        <v>0</v>
      </c>
      <c r="I13" s="203">
        <v>0</v>
      </c>
      <c r="J13" s="203">
        <v>40.68</v>
      </c>
      <c r="K13" s="203">
        <v>336.5</v>
      </c>
      <c r="L13" s="203">
        <v>1.65</v>
      </c>
      <c r="M13" s="203">
        <v>2.4300000000000002</v>
      </c>
      <c r="N13" s="203">
        <v>1.99</v>
      </c>
      <c r="O13" s="203">
        <v>1.06</v>
      </c>
      <c r="P13" s="203">
        <v>6.92</v>
      </c>
      <c r="Q13" s="203">
        <v>2.0099999999999998</v>
      </c>
      <c r="R13" s="203">
        <v>8.0399999999999991</v>
      </c>
      <c r="S13" s="203">
        <v>5.34</v>
      </c>
      <c r="T13" s="203">
        <v>0</v>
      </c>
      <c r="U13" s="203">
        <v>1.91</v>
      </c>
      <c r="V13" s="203">
        <v>3.38</v>
      </c>
      <c r="W13" s="203">
        <v>6.62</v>
      </c>
      <c r="X13" s="203">
        <v>30.5</v>
      </c>
      <c r="Y13" s="203">
        <v>0</v>
      </c>
      <c r="Z13" s="203">
        <v>64.930000000000007</v>
      </c>
      <c r="AA13" s="203">
        <v>13.5</v>
      </c>
      <c r="AB13" s="203">
        <v>0</v>
      </c>
      <c r="AC13" s="203">
        <v>18.89</v>
      </c>
      <c r="AD13" s="203">
        <v>0</v>
      </c>
      <c r="AE13" s="203">
        <v>0</v>
      </c>
      <c r="AF13" s="203">
        <v>0</v>
      </c>
      <c r="AG13" s="203">
        <v>42.44</v>
      </c>
      <c r="AH13" s="203">
        <v>0</v>
      </c>
      <c r="AI13" s="203">
        <v>50.92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19.37</v>
      </c>
      <c r="E14" s="203">
        <v>0</v>
      </c>
      <c r="F14" s="203">
        <v>0</v>
      </c>
      <c r="G14" s="203">
        <v>23.61</v>
      </c>
      <c r="H14" s="203">
        <v>0</v>
      </c>
      <c r="I14" s="203">
        <v>0</v>
      </c>
      <c r="J14" s="203">
        <v>40.68</v>
      </c>
      <c r="K14" s="203">
        <v>336.5</v>
      </c>
      <c r="L14" s="203">
        <v>1.65</v>
      </c>
      <c r="M14" s="203">
        <v>2.4300000000000002</v>
      </c>
      <c r="N14" s="203">
        <v>1.99</v>
      </c>
      <c r="O14" s="203">
        <v>1.06</v>
      </c>
      <c r="P14" s="203">
        <v>6.92</v>
      </c>
      <c r="Q14" s="203">
        <v>2.0099999999999998</v>
      </c>
      <c r="R14" s="203">
        <v>8.0399999999999991</v>
      </c>
      <c r="S14" s="203">
        <v>5.34</v>
      </c>
      <c r="T14" s="203">
        <v>0</v>
      </c>
      <c r="U14" s="203">
        <v>1.91</v>
      </c>
      <c r="V14" s="203">
        <v>3.38</v>
      </c>
      <c r="W14" s="203">
        <v>6.62</v>
      </c>
      <c r="X14" s="203">
        <v>30.5</v>
      </c>
      <c r="Y14" s="203">
        <v>0</v>
      </c>
      <c r="Z14" s="203">
        <v>64.930000000000007</v>
      </c>
      <c r="AA14" s="203">
        <v>13.5</v>
      </c>
      <c r="AB14" s="203">
        <v>0</v>
      </c>
      <c r="AC14" s="203">
        <v>18.89</v>
      </c>
      <c r="AD14" s="203">
        <v>0</v>
      </c>
      <c r="AE14" s="203">
        <v>0</v>
      </c>
      <c r="AF14" s="203">
        <v>0</v>
      </c>
      <c r="AG14" s="203">
        <v>42.44</v>
      </c>
      <c r="AH14" s="203">
        <v>0</v>
      </c>
      <c r="AI14" s="203">
        <v>50.92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19.510000000000002</v>
      </c>
      <c r="E15" s="203">
        <v>0</v>
      </c>
      <c r="F15" s="203">
        <v>0</v>
      </c>
      <c r="G15" s="203">
        <v>23.61</v>
      </c>
      <c r="H15" s="203">
        <v>0</v>
      </c>
      <c r="I15" s="203">
        <v>0</v>
      </c>
      <c r="J15" s="203">
        <v>40.68</v>
      </c>
      <c r="K15" s="203">
        <v>336.5</v>
      </c>
      <c r="L15" s="203">
        <v>1.65</v>
      </c>
      <c r="M15" s="203">
        <v>2.4300000000000002</v>
      </c>
      <c r="N15" s="203">
        <v>1.99</v>
      </c>
      <c r="O15" s="203">
        <v>1.06</v>
      </c>
      <c r="P15" s="203">
        <v>6.92</v>
      </c>
      <c r="Q15" s="203">
        <v>2.0099999999999998</v>
      </c>
      <c r="R15" s="203">
        <v>8.0399999999999991</v>
      </c>
      <c r="S15" s="203">
        <v>5.34</v>
      </c>
      <c r="T15" s="203">
        <v>0</v>
      </c>
      <c r="U15" s="203">
        <v>1.91</v>
      </c>
      <c r="V15" s="203">
        <v>3.38</v>
      </c>
      <c r="W15" s="203">
        <v>6.62</v>
      </c>
      <c r="X15" s="203">
        <v>30.5</v>
      </c>
      <c r="Y15" s="203">
        <v>0</v>
      </c>
      <c r="Z15" s="203">
        <v>64.930000000000007</v>
      </c>
      <c r="AA15" s="203">
        <v>13.5</v>
      </c>
      <c r="AB15" s="203">
        <v>0</v>
      </c>
      <c r="AC15" s="203">
        <v>18.89</v>
      </c>
      <c r="AD15" s="203">
        <v>0</v>
      </c>
      <c r="AE15" s="203">
        <v>0</v>
      </c>
      <c r="AF15" s="203">
        <v>0</v>
      </c>
      <c r="AG15" s="203">
        <v>42.44</v>
      </c>
      <c r="AH15" s="203">
        <v>0</v>
      </c>
      <c r="AI15" s="203">
        <v>50.92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19.510000000000002</v>
      </c>
      <c r="E16" s="203">
        <v>0</v>
      </c>
      <c r="F16" s="203">
        <v>0</v>
      </c>
      <c r="G16" s="203">
        <v>23.61</v>
      </c>
      <c r="H16" s="203">
        <v>0</v>
      </c>
      <c r="I16" s="203">
        <v>0</v>
      </c>
      <c r="J16" s="203">
        <v>40.68</v>
      </c>
      <c r="K16" s="203">
        <v>336.5</v>
      </c>
      <c r="L16" s="203">
        <v>1.65</v>
      </c>
      <c r="M16" s="203">
        <v>2.4300000000000002</v>
      </c>
      <c r="N16" s="203">
        <v>1.99</v>
      </c>
      <c r="O16" s="203">
        <v>1.06</v>
      </c>
      <c r="P16" s="203">
        <v>6.92</v>
      </c>
      <c r="Q16" s="203">
        <v>2.0099999999999998</v>
      </c>
      <c r="R16" s="203">
        <v>8.0399999999999991</v>
      </c>
      <c r="S16" s="203">
        <v>5.34</v>
      </c>
      <c r="T16" s="203">
        <v>0</v>
      </c>
      <c r="U16" s="203">
        <v>1.91</v>
      </c>
      <c r="V16" s="203">
        <v>3.38</v>
      </c>
      <c r="W16" s="203">
        <v>6.62</v>
      </c>
      <c r="X16" s="203">
        <v>30.5</v>
      </c>
      <c r="Y16" s="203">
        <v>0</v>
      </c>
      <c r="Z16" s="203">
        <v>64.930000000000007</v>
      </c>
      <c r="AA16" s="203">
        <v>13.5</v>
      </c>
      <c r="AB16" s="203">
        <v>0</v>
      </c>
      <c r="AC16" s="203">
        <v>18.89</v>
      </c>
      <c r="AD16" s="203">
        <v>0</v>
      </c>
      <c r="AE16" s="203">
        <v>0</v>
      </c>
      <c r="AF16" s="203">
        <v>0</v>
      </c>
      <c r="AG16" s="203">
        <v>42.44</v>
      </c>
      <c r="AH16" s="203">
        <v>0</v>
      </c>
      <c r="AI16" s="203">
        <v>50.92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19.510000000000002</v>
      </c>
      <c r="E17" s="203">
        <v>0</v>
      </c>
      <c r="F17" s="203">
        <v>0</v>
      </c>
      <c r="G17" s="203">
        <v>23.61</v>
      </c>
      <c r="H17" s="203">
        <v>0</v>
      </c>
      <c r="I17" s="203">
        <v>0</v>
      </c>
      <c r="J17" s="203">
        <v>40.68</v>
      </c>
      <c r="K17" s="203">
        <v>336.5</v>
      </c>
      <c r="L17" s="203">
        <v>1.65</v>
      </c>
      <c r="M17" s="203">
        <v>2.4300000000000002</v>
      </c>
      <c r="N17" s="203">
        <v>1.99</v>
      </c>
      <c r="O17" s="203">
        <v>1.41</v>
      </c>
      <c r="P17" s="203">
        <v>8.76</v>
      </c>
      <c r="Q17" s="203">
        <v>2.0099999999999998</v>
      </c>
      <c r="R17" s="203">
        <v>8.0399999999999991</v>
      </c>
      <c r="S17" s="203">
        <v>5.34</v>
      </c>
      <c r="T17" s="203">
        <v>0</v>
      </c>
      <c r="U17" s="203">
        <v>1.91</v>
      </c>
      <c r="V17" s="203">
        <v>3.38</v>
      </c>
      <c r="W17" s="203">
        <v>6.62</v>
      </c>
      <c r="X17" s="203">
        <v>30.5</v>
      </c>
      <c r="Y17" s="203">
        <v>0</v>
      </c>
      <c r="Z17" s="203">
        <v>64.930000000000007</v>
      </c>
      <c r="AA17" s="203">
        <v>13.5</v>
      </c>
      <c r="AB17" s="203">
        <v>0</v>
      </c>
      <c r="AC17" s="203">
        <v>18.89</v>
      </c>
      <c r="AD17" s="203">
        <v>0</v>
      </c>
      <c r="AE17" s="203">
        <v>0</v>
      </c>
      <c r="AF17" s="203">
        <v>0</v>
      </c>
      <c r="AG17" s="203">
        <v>42.44</v>
      </c>
      <c r="AH17" s="203">
        <v>0</v>
      </c>
      <c r="AI17" s="203">
        <v>50.92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19.510000000000002</v>
      </c>
      <c r="E18" s="203">
        <v>0</v>
      </c>
      <c r="F18" s="203">
        <v>0</v>
      </c>
      <c r="G18" s="203">
        <v>23.61</v>
      </c>
      <c r="H18" s="203">
        <v>0</v>
      </c>
      <c r="I18" s="203">
        <v>0</v>
      </c>
      <c r="J18" s="203">
        <v>40.68</v>
      </c>
      <c r="K18" s="203">
        <v>336.5</v>
      </c>
      <c r="L18" s="203">
        <v>1.65</v>
      </c>
      <c r="M18" s="203">
        <v>2.4300000000000002</v>
      </c>
      <c r="N18" s="203">
        <v>1.99</v>
      </c>
      <c r="O18" s="203">
        <v>1.41</v>
      </c>
      <c r="P18" s="203">
        <v>8.76</v>
      </c>
      <c r="Q18" s="203">
        <v>2.0099999999999998</v>
      </c>
      <c r="R18" s="203">
        <v>8.0399999999999991</v>
      </c>
      <c r="S18" s="203">
        <v>5.34</v>
      </c>
      <c r="T18" s="203">
        <v>0</v>
      </c>
      <c r="U18" s="203">
        <v>1.91</v>
      </c>
      <c r="V18" s="203">
        <v>3.38</v>
      </c>
      <c r="W18" s="203">
        <v>6.62</v>
      </c>
      <c r="X18" s="203">
        <v>30.5</v>
      </c>
      <c r="Y18" s="203">
        <v>0</v>
      </c>
      <c r="Z18" s="203">
        <v>64.930000000000007</v>
      </c>
      <c r="AA18" s="203">
        <v>13.5</v>
      </c>
      <c r="AB18" s="203">
        <v>0</v>
      </c>
      <c r="AC18" s="203">
        <v>18.89</v>
      </c>
      <c r="AD18" s="203">
        <v>0</v>
      </c>
      <c r="AE18" s="203">
        <v>0</v>
      </c>
      <c r="AF18" s="203">
        <v>0</v>
      </c>
      <c r="AG18" s="203">
        <v>42.44</v>
      </c>
      <c r="AH18" s="203">
        <v>0</v>
      </c>
      <c r="AI18" s="203">
        <v>50.92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19.510000000000002</v>
      </c>
      <c r="E19" s="203">
        <v>0</v>
      </c>
      <c r="F19" s="203">
        <v>0</v>
      </c>
      <c r="G19" s="203">
        <v>23.61</v>
      </c>
      <c r="H19" s="203">
        <v>0</v>
      </c>
      <c r="I19" s="203">
        <v>0</v>
      </c>
      <c r="J19" s="203">
        <v>40.68</v>
      </c>
      <c r="K19" s="203">
        <v>336.5</v>
      </c>
      <c r="L19" s="203">
        <v>1.65</v>
      </c>
      <c r="M19" s="203">
        <v>2.4300000000000002</v>
      </c>
      <c r="N19" s="203">
        <v>1.99</v>
      </c>
      <c r="O19" s="203">
        <v>1.41</v>
      </c>
      <c r="P19" s="203">
        <v>8.76</v>
      </c>
      <c r="Q19" s="203">
        <v>2.0099999999999998</v>
      </c>
      <c r="R19" s="203">
        <v>8.0399999999999991</v>
      </c>
      <c r="S19" s="203">
        <v>5.34</v>
      </c>
      <c r="T19" s="203">
        <v>0</v>
      </c>
      <c r="U19" s="203">
        <v>1.91</v>
      </c>
      <c r="V19" s="203">
        <v>3.38</v>
      </c>
      <c r="W19" s="203">
        <v>6.62</v>
      </c>
      <c r="X19" s="203">
        <v>30.5</v>
      </c>
      <c r="Y19" s="203">
        <v>0</v>
      </c>
      <c r="Z19" s="203">
        <v>64.930000000000007</v>
      </c>
      <c r="AA19" s="203">
        <v>13.5</v>
      </c>
      <c r="AB19" s="203">
        <v>0</v>
      </c>
      <c r="AC19" s="203">
        <v>18.89</v>
      </c>
      <c r="AD19" s="203">
        <v>0</v>
      </c>
      <c r="AE19" s="203">
        <v>0</v>
      </c>
      <c r="AF19" s="203">
        <v>0</v>
      </c>
      <c r="AG19" s="203">
        <v>42.44</v>
      </c>
      <c r="AH19" s="203">
        <v>0</v>
      </c>
      <c r="AI19" s="203">
        <v>50.92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19.510000000000002</v>
      </c>
      <c r="E20" s="203">
        <v>0</v>
      </c>
      <c r="F20" s="203">
        <v>0</v>
      </c>
      <c r="G20" s="203">
        <v>23.61</v>
      </c>
      <c r="H20" s="203">
        <v>0</v>
      </c>
      <c r="I20" s="203">
        <v>0</v>
      </c>
      <c r="J20" s="203">
        <v>40.68</v>
      </c>
      <c r="K20" s="203">
        <v>336.5</v>
      </c>
      <c r="L20" s="203">
        <v>1.65</v>
      </c>
      <c r="M20" s="203">
        <v>2.4300000000000002</v>
      </c>
      <c r="N20" s="203">
        <v>1.99</v>
      </c>
      <c r="O20" s="203">
        <v>1.41</v>
      </c>
      <c r="P20" s="203">
        <v>8.76</v>
      </c>
      <c r="Q20" s="203">
        <v>2.0099999999999998</v>
      </c>
      <c r="R20" s="203">
        <v>8.0399999999999991</v>
      </c>
      <c r="S20" s="203">
        <v>5.34</v>
      </c>
      <c r="T20" s="203">
        <v>0</v>
      </c>
      <c r="U20" s="203">
        <v>1.91</v>
      </c>
      <c r="V20" s="203">
        <v>3.38</v>
      </c>
      <c r="W20" s="203">
        <v>6.62</v>
      </c>
      <c r="X20" s="203">
        <v>30.5</v>
      </c>
      <c r="Y20" s="203">
        <v>0</v>
      </c>
      <c r="Z20" s="203">
        <v>64.930000000000007</v>
      </c>
      <c r="AA20" s="203">
        <v>13.5</v>
      </c>
      <c r="AB20" s="203">
        <v>0</v>
      </c>
      <c r="AC20" s="203">
        <v>18.89</v>
      </c>
      <c r="AD20" s="203">
        <v>0</v>
      </c>
      <c r="AE20" s="203">
        <v>0</v>
      </c>
      <c r="AF20" s="203">
        <v>0</v>
      </c>
      <c r="AG20" s="203">
        <v>42.44</v>
      </c>
      <c r="AH20" s="203">
        <v>0</v>
      </c>
      <c r="AI20" s="203">
        <v>50.92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19.600000000000001</v>
      </c>
      <c r="E21" s="203">
        <v>0</v>
      </c>
      <c r="F21" s="203">
        <v>0</v>
      </c>
      <c r="G21" s="203">
        <v>23.61</v>
      </c>
      <c r="H21" s="203">
        <v>0</v>
      </c>
      <c r="I21" s="203">
        <v>0</v>
      </c>
      <c r="J21" s="203">
        <v>40.68</v>
      </c>
      <c r="K21" s="203">
        <v>336.5</v>
      </c>
      <c r="L21" s="203">
        <v>1.65</v>
      </c>
      <c r="M21" s="203">
        <v>2.4300000000000002</v>
      </c>
      <c r="N21" s="203">
        <v>1.99</v>
      </c>
      <c r="O21" s="203">
        <v>1.41</v>
      </c>
      <c r="P21" s="203">
        <v>8.76</v>
      </c>
      <c r="Q21" s="203">
        <v>2.0099999999999998</v>
      </c>
      <c r="R21" s="203">
        <v>8.0399999999999991</v>
      </c>
      <c r="S21" s="203">
        <v>5.34</v>
      </c>
      <c r="T21" s="203">
        <v>0</v>
      </c>
      <c r="U21" s="203">
        <v>1.91</v>
      </c>
      <c r="V21" s="203">
        <v>3.38</v>
      </c>
      <c r="W21" s="203">
        <v>6.62</v>
      </c>
      <c r="X21" s="203">
        <v>30.5</v>
      </c>
      <c r="Y21" s="203">
        <v>0</v>
      </c>
      <c r="Z21" s="203">
        <v>64.930000000000007</v>
      </c>
      <c r="AA21" s="203">
        <v>13.5</v>
      </c>
      <c r="AB21" s="203">
        <v>0</v>
      </c>
      <c r="AC21" s="203">
        <v>18.89</v>
      </c>
      <c r="AD21" s="203">
        <v>0</v>
      </c>
      <c r="AE21" s="203">
        <v>0</v>
      </c>
      <c r="AF21" s="203">
        <v>0</v>
      </c>
      <c r="AG21" s="203">
        <v>42.44</v>
      </c>
      <c r="AH21" s="203">
        <v>0</v>
      </c>
      <c r="AI21" s="203">
        <v>50.92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19.600000000000001</v>
      </c>
      <c r="E22" s="203">
        <v>0</v>
      </c>
      <c r="F22" s="203">
        <v>0</v>
      </c>
      <c r="G22" s="203">
        <v>23.61</v>
      </c>
      <c r="H22" s="203">
        <v>0</v>
      </c>
      <c r="I22" s="203">
        <v>0</v>
      </c>
      <c r="J22" s="203">
        <v>40.68</v>
      </c>
      <c r="K22" s="203">
        <v>279.72000000000003</v>
      </c>
      <c r="L22" s="203">
        <v>1.65</v>
      </c>
      <c r="M22" s="203">
        <v>2.4300000000000002</v>
      </c>
      <c r="N22" s="203">
        <v>1.99</v>
      </c>
      <c r="O22" s="203">
        <v>1.41</v>
      </c>
      <c r="P22" s="203">
        <v>8.76</v>
      </c>
      <c r="Q22" s="203">
        <v>2.0099999999999998</v>
      </c>
      <c r="R22" s="203">
        <v>8.0399999999999991</v>
      </c>
      <c r="S22" s="203">
        <v>5.34</v>
      </c>
      <c r="T22" s="203">
        <v>0</v>
      </c>
      <c r="U22" s="203">
        <v>1.91</v>
      </c>
      <c r="V22" s="203">
        <v>3.38</v>
      </c>
      <c r="W22" s="203">
        <v>6.62</v>
      </c>
      <c r="X22" s="203">
        <v>30.5</v>
      </c>
      <c r="Y22" s="203">
        <v>0</v>
      </c>
      <c r="Z22" s="203">
        <v>64.930000000000007</v>
      </c>
      <c r="AA22" s="203">
        <v>13.5</v>
      </c>
      <c r="AB22" s="203">
        <v>0</v>
      </c>
      <c r="AC22" s="203">
        <v>18.89</v>
      </c>
      <c r="AD22" s="203">
        <v>0</v>
      </c>
      <c r="AE22" s="203">
        <v>0</v>
      </c>
      <c r="AF22" s="203">
        <v>0</v>
      </c>
      <c r="AG22" s="203">
        <v>42.44</v>
      </c>
      <c r="AH22" s="203">
        <v>0</v>
      </c>
      <c r="AI22" s="203">
        <v>50.92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19.600000000000001</v>
      </c>
      <c r="E23" s="203">
        <v>0</v>
      </c>
      <c r="F23" s="203">
        <v>0</v>
      </c>
      <c r="G23" s="203">
        <v>23.61</v>
      </c>
      <c r="H23" s="203">
        <v>0</v>
      </c>
      <c r="I23" s="203">
        <v>0</v>
      </c>
      <c r="J23" s="203">
        <v>40.68</v>
      </c>
      <c r="K23" s="203">
        <v>250.87</v>
      </c>
      <c r="L23" s="203">
        <v>0.19</v>
      </c>
      <c r="M23" s="203">
        <v>2.4300000000000002</v>
      </c>
      <c r="N23" s="203">
        <v>1.99</v>
      </c>
      <c r="O23" s="203">
        <v>1.41</v>
      </c>
      <c r="P23" s="203">
        <v>8.76</v>
      </c>
      <c r="Q23" s="203">
        <v>0.17</v>
      </c>
      <c r="R23" s="203">
        <v>2.77</v>
      </c>
      <c r="S23" s="203">
        <v>2.1</v>
      </c>
      <c r="T23" s="203">
        <v>0</v>
      </c>
      <c r="U23" s="203">
        <v>1.91</v>
      </c>
      <c r="V23" s="203">
        <v>3.26</v>
      </c>
      <c r="W23" s="203">
        <v>6.63</v>
      </c>
      <c r="X23" s="203">
        <v>30.5</v>
      </c>
      <c r="Y23" s="203">
        <v>0</v>
      </c>
      <c r="Z23" s="203">
        <v>64.930000000000007</v>
      </c>
      <c r="AA23" s="203">
        <v>15.57</v>
      </c>
      <c r="AB23" s="203">
        <v>0</v>
      </c>
      <c r="AC23" s="203">
        <v>18.89</v>
      </c>
      <c r="AD23" s="203">
        <v>0</v>
      </c>
      <c r="AE23" s="203">
        <v>0</v>
      </c>
      <c r="AF23" s="203">
        <v>0</v>
      </c>
      <c r="AG23" s="203">
        <v>42.44</v>
      </c>
      <c r="AH23" s="203">
        <v>0</v>
      </c>
      <c r="AI23" s="203">
        <v>50.92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19.600000000000001</v>
      </c>
      <c r="E24" s="203">
        <v>0</v>
      </c>
      <c r="F24" s="203">
        <v>0</v>
      </c>
      <c r="G24" s="203">
        <v>23.61</v>
      </c>
      <c r="H24" s="203">
        <v>0</v>
      </c>
      <c r="I24" s="203">
        <v>0</v>
      </c>
      <c r="J24" s="203">
        <v>40.68</v>
      </c>
      <c r="K24" s="203">
        <v>250.87</v>
      </c>
      <c r="L24" s="203">
        <v>0.19</v>
      </c>
      <c r="M24" s="203">
        <v>2.4300000000000002</v>
      </c>
      <c r="N24" s="203">
        <v>1.99</v>
      </c>
      <c r="O24" s="203">
        <v>1.41</v>
      </c>
      <c r="P24" s="203">
        <v>8.76</v>
      </c>
      <c r="Q24" s="203">
        <v>0.17</v>
      </c>
      <c r="R24" s="203">
        <v>0.71</v>
      </c>
      <c r="S24" s="203">
        <v>0.44</v>
      </c>
      <c r="T24" s="203">
        <v>0</v>
      </c>
      <c r="U24" s="203">
        <v>1.91</v>
      </c>
      <c r="V24" s="203">
        <v>3.26</v>
      </c>
      <c r="W24" s="203">
        <v>6.63</v>
      </c>
      <c r="X24" s="203">
        <v>30.5</v>
      </c>
      <c r="Y24" s="203">
        <v>0</v>
      </c>
      <c r="Z24" s="203">
        <v>64.930000000000007</v>
      </c>
      <c r="AA24" s="203">
        <v>15.57</v>
      </c>
      <c r="AB24" s="203">
        <v>0</v>
      </c>
      <c r="AC24" s="203">
        <v>18.89</v>
      </c>
      <c r="AD24" s="203">
        <v>0</v>
      </c>
      <c r="AE24" s="203">
        <v>0</v>
      </c>
      <c r="AF24" s="203">
        <v>0</v>
      </c>
      <c r="AG24" s="203">
        <v>42.44</v>
      </c>
      <c r="AH24" s="203">
        <v>0</v>
      </c>
      <c r="AI24" s="203">
        <v>50.92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19.600000000000001</v>
      </c>
      <c r="E25" s="203">
        <v>0</v>
      </c>
      <c r="F25" s="203">
        <v>0</v>
      </c>
      <c r="G25" s="203">
        <v>23.61</v>
      </c>
      <c r="H25" s="203">
        <v>0</v>
      </c>
      <c r="I25" s="203">
        <v>0</v>
      </c>
      <c r="J25" s="203">
        <v>40.68</v>
      </c>
      <c r="K25" s="203">
        <v>250.87</v>
      </c>
      <c r="L25" s="203">
        <v>0.6</v>
      </c>
      <c r="M25" s="203">
        <v>2.4300000000000002</v>
      </c>
      <c r="N25" s="203">
        <v>1.99</v>
      </c>
      <c r="O25" s="203">
        <v>1.41</v>
      </c>
      <c r="P25" s="203">
        <v>8.76</v>
      </c>
      <c r="Q25" s="203">
        <v>0.17</v>
      </c>
      <c r="R25" s="203">
        <v>0.71</v>
      </c>
      <c r="S25" s="203">
        <v>0.44</v>
      </c>
      <c r="T25" s="203">
        <v>0</v>
      </c>
      <c r="U25" s="203">
        <v>0</v>
      </c>
      <c r="V25" s="203">
        <v>3.26</v>
      </c>
      <c r="W25" s="203">
        <v>6.63</v>
      </c>
      <c r="X25" s="203">
        <v>30.5</v>
      </c>
      <c r="Y25" s="203">
        <v>0</v>
      </c>
      <c r="Z25" s="203">
        <v>64.930000000000007</v>
      </c>
      <c r="AA25" s="203">
        <v>15.57</v>
      </c>
      <c r="AB25" s="203">
        <v>0</v>
      </c>
      <c r="AC25" s="203">
        <v>18.89</v>
      </c>
      <c r="AD25" s="203">
        <v>0</v>
      </c>
      <c r="AE25" s="203">
        <v>0</v>
      </c>
      <c r="AF25" s="203">
        <v>0</v>
      </c>
      <c r="AG25" s="203">
        <v>42.44</v>
      </c>
      <c r="AH25" s="203">
        <v>0</v>
      </c>
      <c r="AI25" s="203">
        <v>50.92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19.600000000000001</v>
      </c>
      <c r="E26" s="203">
        <v>0</v>
      </c>
      <c r="F26" s="203">
        <v>0</v>
      </c>
      <c r="G26" s="203">
        <v>23.61</v>
      </c>
      <c r="H26" s="203">
        <v>0</v>
      </c>
      <c r="I26" s="203">
        <v>0</v>
      </c>
      <c r="J26" s="203">
        <v>40.68</v>
      </c>
      <c r="K26" s="203">
        <v>250.87</v>
      </c>
      <c r="L26" s="203">
        <v>0.34</v>
      </c>
      <c r="M26" s="203">
        <v>2.4300000000000002</v>
      </c>
      <c r="N26" s="203">
        <v>1.99</v>
      </c>
      <c r="O26" s="203">
        <v>1.41</v>
      </c>
      <c r="P26" s="203">
        <v>0.74</v>
      </c>
      <c r="Q26" s="203">
        <v>0.17</v>
      </c>
      <c r="R26" s="203">
        <v>0.71</v>
      </c>
      <c r="S26" s="203">
        <v>0.44</v>
      </c>
      <c r="T26" s="203">
        <v>0</v>
      </c>
      <c r="U26" s="203">
        <v>0</v>
      </c>
      <c r="V26" s="203">
        <v>0</v>
      </c>
      <c r="W26" s="203">
        <v>0.56999999999999995</v>
      </c>
      <c r="X26" s="203">
        <v>2.4900000000000002</v>
      </c>
      <c r="Y26" s="203">
        <v>0</v>
      </c>
      <c r="Z26" s="203">
        <v>11.04</v>
      </c>
      <c r="AA26" s="203">
        <v>1.51</v>
      </c>
      <c r="AB26" s="203">
        <v>0</v>
      </c>
      <c r="AC26" s="203">
        <v>18.89</v>
      </c>
      <c r="AD26" s="203">
        <v>0</v>
      </c>
      <c r="AE26" s="203">
        <v>0</v>
      </c>
      <c r="AF26" s="203">
        <v>0</v>
      </c>
      <c r="AG26" s="203">
        <v>42.44</v>
      </c>
      <c r="AH26" s="203">
        <v>0</v>
      </c>
      <c r="AI26" s="203">
        <v>50.92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19.600000000000001</v>
      </c>
      <c r="E27" s="203">
        <v>0</v>
      </c>
      <c r="F27" s="203">
        <v>0</v>
      </c>
      <c r="G27" s="203">
        <v>23.61</v>
      </c>
      <c r="H27" s="203">
        <v>0</v>
      </c>
      <c r="I27" s="203">
        <v>0</v>
      </c>
      <c r="J27" s="203">
        <v>40.68</v>
      </c>
      <c r="K27" s="203">
        <v>201.85</v>
      </c>
      <c r="L27" s="203">
        <v>0.19</v>
      </c>
      <c r="M27" s="203">
        <v>2.4300000000000002</v>
      </c>
      <c r="N27" s="203">
        <v>1.99</v>
      </c>
      <c r="O27" s="203">
        <v>1.41</v>
      </c>
      <c r="P27" s="203">
        <v>0.74</v>
      </c>
      <c r="Q27" s="203">
        <v>0.17</v>
      </c>
      <c r="R27" s="203">
        <v>1.1599999999999999</v>
      </c>
      <c r="S27" s="203">
        <v>0.54</v>
      </c>
      <c r="T27" s="203">
        <v>0</v>
      </c>
      <c r="U27" s="203">
        <v>0</v>
      </c>
      <c r="V27" s="203">
        <v>0.33</v>
      </c>
      <c r="W27" s="203">
        <v>0.56999999999999995</v>
      </c>
      <c r="X27" s="203">
        <v>2.4900000000000002</v>
      </c>
      <c r="Y27" s="203">
        <v>0</v>
      </c>
      <c r="Z27" s="203">
        <v>4.68</v>
      </c>
      <c r="AA27" s="203">
        <v>1.52</v>
      </c>
      <c r="AB27" s="203">
        <v>0</v>
      </c>
      <c r="AC27" s="203">
        <v>18.89</v>
      </c>
      <c r="AD27" s="203">
        <v>0</v>
      </c>
      <c r="AE27" s="203">
        <v>0</v>
      </c>
      <c r="AF27" s="203">
        <v>0</v>
      </c>
      <c r="AG27" s="203">
        <v>42.44</v>
      </c>
      <c r="AH27" s="203">
        <v>0</v>
      </c>
      <c r="AI27" s="203">
        <v>50.92</v>
      </c>
      <c r="AJ27" s="203">
        <v>0</v>
      </c>
      <c r="AK27" s="203">
        <v>15.61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19.600000000000001</v>
      </c>
      <c r="E28" s="203">
        <v>0</v>
      </c>
      <c r="F28" s="203">
        <v>0</v>
      </c>
      <c r="G28" s="203">
        <v>23.61</v>
      </c>
      <c r="H28" s="203">
        <v>0</v>
      </c>
      <c r="I28" s="203">
        <v>0</v>
      </c>
      <c r="J28" s="203">
        <v>40.68</v>
      </c>
      <c r="K28" s="203">
        <v>124.64</v>
      </c>
      <c r="L28" s="203">
        <v>0.19</v>
      </c>
      <c r="M28" s="203">
        <v>2.4300000000000002</v>
      </c>
      <c r="N28" s="203">
        <v>1.99</v>
      </c>
      <c r="O28" s="203">
        <v>1.41</v>
      </c>
      <c r="P28" s="203">
        <v>0.74</v>
      </c>
      <c r="Q28" s="203">
        <v>0.17</v>
      </c>
      <c r="R28" s="203">
        <v>0.71</v>
      </c>
      <c r="S28" s="203">
        <v>0.44</v>
      </c>
      <c r="T28" s="203">
        <v>0</v>
      </c>
      <c r="U28" s="203">
        <v>0</v>
      </c>
      <c r="V28" s="203">
        <v>0.33</v>
      </c>
      <c r="W28" s="203">
        <v>0.56999999999999995</v>
      </c>
      <c r="X28" s="203">
        <v>2.4900000000000002</v>
      </c>
      <c r="Y28" s="203">
        <v>0</v>
      </c>
      <c r="Z28" s="203">
        <v>4.68</v>
      </c>
      <c r="AA28" s="203">
        <v>1.52</v>
      </c>
      <c r="AB28" s="203">
        <v>0</v>
      </c>
      <c r="AC28" s="203">
        <v>18.89</v>
      </c>
      <c r="AD28" s="203">
        <v>0</v>
      </c>
      <c r="AE28" s="203">
        <v>0</v>
      </c>
      <c r="AF28" s="203">
        <v>0</v>
      </c>
      <c r="AG28" s="203">
        <v>42.44</v>
      </c>
      <c r="AH28" s="203">
        <v>0</v>
      </c>
      <c r="AI28" s="203">
        <v>50.92</v>
      </c>
      <c r="AJ28" s="203">
        <v>0</v>
      </c>
      <c r="AK28" s="203">
        <v>15.61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19.690000000000001</v>
      </c>
      <c r="E29" s="203">
        <v>0</v>
      </c>
      <c r="F29" s="203">
        <v>0</v>
      </c>
      <c r="G29" s="203">
        <v>23.61</v>
      </c>
      <c r="H29" s="203">
        <v>0</v>
      </c>
      <c r="I29" s="203">
        <v>0</v>
      </c>
      <c r="J29" s="203">
        <v>40.68</v>
      </c>
      <c r="K29" s="203">
        <v>100.06</v>
      </c>
      <c r="L29" s="203">
        <v>0.19</v>
      </c>
      <c r="M29" s="203">
        <v>2.4300000000000002</v>
      </c>
      <c r="N29" s="203">
        <v>1.99</v>
      </c>
      <c r="O29" s="203">
        <v>1.41</v>
      </c>
      <c r="P29" s="203">
        <v>0.74</v>
      </c>
      <c r="Q29" s="203">
        <v>0.17</v>
      </c>
      <c r="R29" s="203">
        <v>0.71</v>
      </c>
      <c r="S29" s="203">
        <v>0.44</v>
      </c>
      <c r="T29" s="203">
        <v>0</v>
      </c>
      <c r="U29" s="203">
        <v>0</v>
      </c>
      <c r="V29" s="203">
        <v>0.33</v>
      </c>
      <c r="W29" s="203">
        <v>0.56999999999999995</v>
      </c>
      <c r="X29" s="203">
        <v>2.4900000000000002</v>
      </c>
      <c r="Y29" s="203">
        <v>0</v>
      </c>
      <c r="Z29" s="203">
        <v>4.68</v>
      </c>
      <c r="AA29" s="203">
        <v>1.52</v>
      </c>
      <c r="AB29" s="203">
        <v>0</v>
      </c>
      <c r="AC29" s="203">
        <v>18.89</v>
      </c>
      <c r="AD29" s="203">
        <v>0</v>
      </c>
      <c r="AE29" s="203">
        <v>0</v>
      </c>
      <c r="AF29" s="203">
        <v>0</v>
      </c>
      <c r="AG29" s="203">
        <v>42.44</v>
      </c>
      <c r="AH29" s="203">
        <v>0</v>
      </c>
      <c r="AI29" s="203">
        <v>50.92</v>
      </c>
      <c r="AJ29" s="203">
        <v>0</v>
      </c>
      <c r="AK29" s="203">
        <v>15.61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19.690000000000001</v>
      </c>
      <c r="E30" s="203">
        <v>0</v>
      </c>
      <c r="F30" s="203">
        <v>0</v>
      </c>
      <c r="G30" s="203">
        <v>23.61</v>
      </c>
      <c r="H30" s="203">
        <v>0</v>
      </c>
      <c r="I30" s="203">
        <v>0</v>
      </c>
      <c r="J30" s="203">
        <v>40.68</v>
      </c>
      <c r="K30" s="203">
        <v>41.54</v>
      </c>
      <c r="L30" s="203">
        <v>0.19</v>
      </c>
      <c r="M30" s="203">
        <v>2.4300000000000002</v>
      </c>
      <c r="N30" s="203">
        <v>1.99</v>
      </c>
      <c r="O30" s="203">
        <v>1.41</v>
      </c>
      <c r="P30" s="203">
        <v>0.74</v>
      </c>
      <c r="Q30" s="203">
        <v>0.17</v>
      </c>
      <c r="R30" s="203">
        <v>0.71</v>
      </c>
      <c r="S30" s="203">
        <v>0.44</v>
      </c>
      <c r="T30" s="203">
        <v>0</v>
      </c>
      <c r="U30" s="203">
        <v>0</v>
      </c>
      <c r="V30" s="203">
        <v>0.33</v>
      </c>
      <c r="W30" s="203">
        <v>0.56999999999999995</v>
      </c>
      <c r="X30" s="203">
        <v>2.4900000000000002</v>
      </c>
      <c r="Y30" s="203">
        <v>0</v>
      </c>
      <c r="Z30" s="203">
        <v>4.68</v>
      </c>
      <c r="AA30" s="203">
        <v>1.52</v>
      </c>
      <c r="AB30" s="203">
        <v>0</v>
      </c>
      <c r="AC30" s="203">
        <v>18.89</v>
      </c>
      <c r="AD30" s="203">
        <v>0</v>
      </c>
      <c r="AE30" s="203">
        <v>0</v>
      </c>
      <c r="AF30" s="203">
        <v>0</v>
      </c>
      <c r="AG30" s="203">
        <v>42.44</v>
      </c>
      <c r="AH30" s="203">
        <v>0</v>
      </c>
      <c r="AI30" s="203">
        <v>50.92</v>
      </c>
      <c r="AJ30" s="203">
        <v>0</v>
      </c>
      <c r="AK30" s="203">
        <v>15.61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19.690000000000001</v>
      </c>
      <c r="E31" s="203">
        <v>0</v>
      </c>
      <c r="F31" s="203">
        <v>0</v>
      </c>
      <c r="G31" s="203">
        <v>23.61</v>
      </c>
      <c r="H31" s="203">
        <v>0</v>
      </c>
      <c r="I31" s="203">
        <v>0</v>
      </c>
      <c r="J31" s="203">
        <v>40.68</v>
      </c>
      <c r="K31" s="203">
        <v>19.46</v>
      </c>
      <c r="L31" s="203">
        <v>0.19</v>
      </c>
      <c r="M31" s="203">
        <v>2.4300000000000002</v>
      </c>
      <c r="N31" s="203">
        <v>1.99</v>
      </c>
      <c r="O31" s="203">
        <v>1.41</v>
      </c>
      <c r="P31" s="203">
        <v>0.74</v>
      </c>
      <c r="Q31" s="203">
        <v>0.17</v>
      </c>
      <c r="R31" s="203">
        <v>0.71</v>
      </c>
      <c r="S31" s="203">
        <v>0.44</v>
      </c>
      <c r="T31" s="203">
        <v>0</v>
      </c>
      <c r="U31" s="203">
        <v>0</v>
      </c>
      <c r="V31" s="203">
        <v>0.33</v>
      </c>
      <c r="W31" s="203">
        <v>0.56999999999999995</v>
      </c>
      <c r="X31" s="203">
        <v>2.4900000000000002</v>
      </c>
      <c r="Y31" s="203">
        <v>0</v>
      </c>
      <c r="Z31" s="203">
        <v>4.68</v>
      </c>
      <c r="AA31" s="203">
        <v>1.52</v>
      </c>
      <c r="AB31" s="203">
        <v>0</v>
      </c>
      <c r="AC31" s="203">
        <v>18.89</v>
      </c>
      <c r="AD31" s="203">
        <v>0</v>
      </c>
      <c r="AE31" s="203">
        <v>0</v>
      </c>
      <c r="AF31" s="203">
        <v>0</v>
      </c>
      <c r="AG31" s="203">
        <v>42.44</v>
      </c>
      <c r="AH31" s="203">
        <v>0</v>
      </c>
      <c r="AI31" s="203">
        <v>50.92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19.690000000000001</v>
      </c>
      <c r="E32" s="203">
        <v>0</v>
      </c>
      <c r="F32" s="203">
        <v>0</v>
      </c>
      <c r="G32" s="203">
        <v>23.61</v>
      </c>
      <c r="H32" s="203">
        <v>0</v>
      </c>
      <c r="I32" s="203">
        <v>0</v>
      </c>
      <c r="J32" s="203">
        <v>40.68</v>
      </c>
      <c r="K32" s="203">
        <v>19.46</v>
      </c>
      <c r="L32" s="203">
        <v>0.19</v>
      </c>
      <c r="M32" s="203">
        <v>2.4300000000000002</v>
      </c>
      <c r="N32" s="203">
        <v>1.99</v>
      </c>
      <c r="O32" s="203">
        <v>1.41</v>
      </c>
      <c r="P32" s="203">
        <v>0.74</v>
      </c>
      <c r="Q32" s="203">
        <v>0.17</v>
      </c>
      <c r="R32" s="203">
        <v>0.71</v>
      </c>
      <c r="S32" s="203">
        <v>0.44</v>
      </c>
      <c r="T32" s="203">
        <v>0</v>
      </c>
      <c r="U32" s="203">
        <v>0</v>
      </c>
      <c r="V32" s="203">
        <v>0.33</v>
      </c>
      <c r="W32" s="203">
        <v>0.56999999999999995</v>
      </c>
      <c r="X32" s="203">
        <v>2.4900000000000002</v>
      </c>
      <c r="Y32" s="203">
        <v>0</v>
      </c>
      <c r="Z32" s="203">
        <v>4.68</v>
      </c>
      <c r="AA32" s="203">
        <v>1.52</v>
      </c>
      <c r="AB32" s="203">
        <v>0</v>
      </c>
      <c r="AC32" s="203">
        <v>18.89</v>
      </c>
      <c r="AD32" s="203">
        <v>0</v>
      </c>
      <c r="AE32" s="203">
        <v>0</v>
      </c>
      <c r="AF32" s="203">
        <v>0</v>
      </c>
      <c r="AG32" s="203">
        <v>42.44</v>
      </c>
      <c r="AH32" s="203">
        <v>0</v>
      </c>
      <c r="AI32" s="203">
        <v>50.92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19.690000000000001</v>
      </c>
      <c r="E33" s="203">
        <v>0</v>
      </c>
      <c r="F33" s="203">
        <v>0</v>
      </c>
      <c r="G33" s="203">
        <v>23.61</v>
      </c>
      <c r="H33" s="203">
        <v>0</v>
      </c>
      <c r="I33" s="203">
        <v>0</v>
      </c>
      <c r="J33" s="203">
        <v>40.68</v>
      </c>
      <c r="K33" s="203">
        <v>19.46</v>
      </c>
      <c r="L33" s="203">
        <v>0.19</v>
      </c>
      <c r="M33" s="203">
        <v>2.4300000000000002</v>
      </c>
      <c r="N33" s="203">
        <v>1.99</v>
      </c>
      <c r="O33" s="203">
        <v>1.41</v>
      </c>
      <c r="P33" s="203">
        <v>1.02</v>
      </c>
      <c r="Q33" s="203">
        <v>0.17</v>
      </c>
      <c r="R33" s="203">
        <v>0.71</v>
      </c>
      <c r="S33" s="203">
        <v>0.44</v>
      </c>
      <c r="T33" s="203">
        <v>0</v>
      </c>
      <c r="U33" s="203">
        <v>0</v>
      </c>
      <c r="V33" s="203">
        <v>0.33</v>
      </c>
      <c r="W33" s="203">
        <v>0.56999999999999995</v>
      </c>
      <c r="X33" s="203">
        <v>2.4900000000000002</v>
      </c>
      <c r="Y33" s="203">
        <v>0</v>
      </c>
      <c r="Z33" s="203">
        <v>4.68</v>
      </c>
      <c r="AA33" s="203">
        <v>1.52</v>
      </c>
      <c r="AB33" s="203">
        <v>0</v>
      </c>
      <c r="AC33" s="203">
        <v>18.89</v>
      </c>
      <c r="AD33" s="203">
        <v>0</v>
      </c>
      <c r="AE33" s="203">
        <v>0</v>
      </c>
      <c r="AF33" s="203">
        <v>0</v>
      </c>
      <c r="AG33" s="203">
        <v>42.44</v>
      </c>
      <c r="AH33" s="203">
        <v>0</v>
      </c>
      <c r="AI33" s="203">
        <v>50.92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19.690000000000001</v>
      </c>
      <c r="E34" s="203">
        <v>0</v>
      </c>
      <c r="F34" s="203">
        <v>0</v>
      </c>
      <c r="G34" s="203">
        <v>23.61</v>
      </c>
      <c r="H34" s="203">
        <v>0</v>
      </c>
      <c r="I34" s="203">
        <v>0</v>
      </c>
      <c r="J34" s="203">
        <v>40.68</v>
      </c>
      <c r="K34" s="203">
        <v>19.46</v>
      </c>
      <c r="L34" s="203">
        <v>0.19</v>
      </c>
      <c r="M34" s="203">
        <v>2.4300000000000002</v>
      </c>
      <c r="N34" s="203">
        <v>1.99</v>
      </c>
      <c r="O34" s="203">
        <v>1.41</v>
      </c>
      <c r="P34" s="203">
        <v>0.79</v>
      </c>
      <c r="Q34" s="203">
        <v>0.17</v>
      </c>
      <c r="R34" s="203">
        <v>0.71</v>
      </c>
      <c r="S34" s="203">
        <v>0.44</v>
      </c>
      <c r="T34" s="203">
        <v>0</v>
      </c>
      <c r="U34" s="203">
        <v>0</v>
      </c>
      <c r="V34" s="203">
        <v>0.33</v>
      </c>
      <c r="W34" s="203">
        <v>0.56999999999999995</v>
      </c>
      <c r="X34" s="203">
        <v>2.4900000000000002</v>
      </c>
      <c r="Y34" s="203">
        <v>0</v>
      </c>
      <c r="Z34" s="203">
        <v>4.68</v>
      </c>
      <c r="AA34" s="203">
        <v>1.52</v>
      </c>
      <c r="AB34" s="203">
        <v>0</v>
      </c>
      <c r="AC34" s="203">
        <v>18.89</v>
      </c>
      <c r="AD34" s="203">
        <v>0</v>
      </c>
      <c r="AE34" s="203">
        <v>0</v>
      </c>
      <c r="AF34" s="203">
        <v>0</v>
      </c>
      <c r="AG34" s="203">
        <v>42.44</v>
      </c>
      <c r="AH34" s="203">
        <v>0</v>
      </c>
      <c r="AI34" s="203">
        <v>50.92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19.690000000000001</v>
      </c>
      <c r="E35" s="203">
        <v>0</v>
      </c>
      <c r="F35" s="203">
        <v>0</v>
      </c>
      <c r="G35" s="203">
        <v>23.61</v>
      </c>
      <c r="H35" s="203">
        <v>0</v>
      </c>
      <c r="I35" s="203">
        <v>0</v>
      </c>
      <c r="J35" s="203">
        <v>40.68</v>
      </c>
      <c r="K35" s="203">
        <v>19.46</v>
      </c>
      <c r="L35" s="203">
        <v>0.19</v>
      </c>
      <c r="M35" s="203">
        <v>2.4300000000000002</v>
      </c>
      <c r="N35" s="203">
        <v>1.99</v>
      </c>
      <c r="O35" s="203">
        <v>1.41</v>
      </c>
      <c r="P35" s="203">
        <v>0.79</v>
      </c>
      <c r="Q35" s="203">
        <v>0.17</v>
      </c>
      <c r="R35" s="203">
        <v>0.71</v>
      </c>
      <c r="S35" s="203">
        <v>0.44</v>
      </c>
      <c r="T35" s="203">
        <v>0</v>
      </c>
      <c r="U35" s="203">
        <v>0</v>
      </c>
      <c r="V35" s="203">
        <v>0.33</v>
      </c>
      <c r="W35" s="203">
        <v>0.56999999999999995</v>
      </c>
      <c r="X35" s="203">
        <v>2.4900000000000002</v>
      </c>
      <c r="Y35" s="203">
        <v>0</v>
      </c>
      <c r="Z35" s="203">
        <v>4.68</v>
      </c>
      <c r="AA35" s="203">
        <v>1.52</v>
      </c>
      <c r="AB35" s="203">
        <v>0</v>
      </c>
      <c r="AC35" s="203">
        <v>18.89</v>
      </c>
      <c r="AD35" s="203">
        <v>0</v>
      </c>
      <c r="AE35" s="203">
        <v>0</v>
      </c>
      <c r="AF35" s="203">
        <v>0</v>
      </c>
      <c r="AG35" s="203">
        <v>42.44</v>
      </c>
      <c r="AH35" s="203">
        <v>0</v>
      </c>
      <c r="AI35" s="203">
        <v>50.92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19.690000000000001</v>
      </c>
      <c r="E36" s="203">
        <v>0</v>
      </c>
      <c r="F36" s="203">
        <v>0</v>
      </c>
      <c r="G36" s="203">
        <v>23.61</v>
      </c>
      <c r="H36" s="203">
        <v>0</v>
      </c>
      <c r="I36" s="203">
        <v>0</v>
      </c>
      <c r="J36" s="203">
        <v>40.68</v>
      </c>
      <c r="K36" s="203">
        <v>19.46</v>
      </c>
      <c r="L36" s="203">
        <v>0.19</v>
      </c>
      <c r="M36" s="203">
        <v>2.4300000000000002</v>
      </c>
      <c r="N36" s="203">
        <v>1.99</v>
      </c>
      <c r="O36" s="203">
        <v>1.41</v>
      </c>
      <c r="P36" s="203">
        <v>0.79</v>
      </c>
      <c r="Q36" s="203">
        <v>0.17</v>
      </c>
      <c r="R36" s="203">
        <v>0.71</v>
      </c>
      <c r="S36" s="203">
        <v>0.44</v>
      </c>
      <c r="T36" s="203">
        <v>0</v>
      </c>
      <c r="U36" s="203">
        <v>0</v>
      </c>
      <c r="V36" s="203">
        <v>0.33</v>
      </c>
      <c r="W36" s="203">
        <v>0.56999999999999995</v>
      </c>
      <c r="X36" s="203">
        <v>2.4900000000000002</v>
      </c>
      <c r="Y36" s="203">
        <v>0</v>
      </c>
      <c r="Z36" s="203">
        <v>4.68</v>
      </c>
      <c r="AA36" s="203">
        <v>1.52</v>
      </c>
      <c r="AB36" s="203">
        <v>0</v>
      </c>
      <c r="AC36" s="203">
        <v>18.89</v>
      </c>
      <c r="AD36" s="203">
        <v>0</v>
      </c>
      <c r="AE36" s="203">
        <v>0</v>
      </c>
      <c r="AF36" s="203">
        <v>0</v>
      </c>
      <c r="AG36" s="203">
        <v>42.44</v>
      </c>
      <c r="AH36" s="203">
        <v>0</v>
      </c>
      <c r="AI36" s="203">
        <v>50.92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19.55</v>
      </c>
      <c r="E37" s="203">
        <v>0</v>
      </c>
      <c r="F37" s="203">
        <v>0</v>
      </c>
      <c r="G37" s="203">
        <v>23.61</v>
      </c>
      <c r="H37" s="203">
        <v>0</v>
      </c>
      <c r="I37" s="203">
        <v>0</v>
      </c>
      <c r="J37" s="203">
        <v>40.68</v>
      </c>
      <c r="K37" s="203">
        <v>19.46</v>
      </c>
      <c r="L37" s="203">
        <v>0.19</v>
      </c>
      <c r="M37" s="203">
        <v>2.4300000000000002</v>
      </c>
      <c r="N37" s="203">
        <v>1.99</v>
      </c>
      <c r="O37" s="203">
        <v>1.41</v>
      </c>
      <c r="P37" s="203">
        <v>0.79</v>
      </c>
      <c r="Q37" s="203">
        <v>0.17</v>
      </c>
      <c r="R37" s="203">
        <v>0.71</v>
      </c>
      <c r="S37" s="203">
        <v>0.44</v>
      </c>
      <c r="T37" s="203">
        <v>0</v>
      </c>
      <c r="U37" s="203">
        <v>0</v>
      </c>
      <c r="V37" s="203">
        <v>0.33</v>
      </c>
      <c r="W37" s="203">
        <v>0.56999999999999995</v>
      </c>
      <c r="X37" s="203">
        <v>2.4900000000000002</v>
      </c>
      <c r="Y37" s="203">
        <v>0</v>
      </c>
      <c r="Z37" s="203">
        <v>4.68</v>
      </c>
      <c r="AA37" s="203">
        <v>1.52</v>
      </c>
      <c r="AB37" s="203">
        <v>0</v>
      </c>
      <c r="AC37" s="203">
        <v>18.89</v>
      </c>
      <c r="AD37" s="203">
        <v>0</v>
      </c>
      <c r="AE37" s="203">
        <v>0</v>
      </c>
      <c r="AF37" s="203">
        <v>0</v>
      </c>
      <c r="AG37" s="203">
        <v>42.44</v>
      </c>
      <c r="AH37" s="203">
        <v>0</v>
      </c>
      <c r="AI37" s="203">
        <v>50.92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19.55</v>
      </c>
      <c r="E38" s="203">
        <v>0</v>
      </c>
      <c r="F38" s="203">
        <v>0</v>
      </c>
      <c r="G38" s="203">
        <v>23.61</v>
      </c>
      <c r="H38" s="203">
        <v>0</v>
      </c>
      <c r="I38" s="203">
        <v>0</v>
      </c>
      <c r="J38" s="203">
        <v>40.68</v>
      </c>
      <c r="K38" s="203">
        <v>19.46</v>
      </c>
      <c r="L38" s="203">
        <v>0.19</v>
      </c>
      <c r="M38" s="203">
        <v>2.4300000000000002</v>
      </c>
      <c r="N38" s="203">
        <v>1.99</v>
      </c>
      <c r="O38" s="203">
        <v>1.41</v>
      </c>
      <c r="P38" s="203">
        <v>0.79</v>
      </c>
      <c r="Q38" s="203">
        <v>0.17</v>
      </c>
      <c r="R38" s="203">
        <v>0.71</v>
      </c>
      <c r="S38" s="203">
        <v>0.44</v>
      </c>
      <c r="T38" s="203">
        <v>0</v>
      </c>
      <c r="U38" s="203">
        <v>0</v>
      </c>
      <c r="V38" s="203">
        <v>0.33</v>
      </c>
      <c r="W38" s="203">
        <v>0.56999999999999995</v>
      </c>
      <c r="X38" s="203">
        <v>2.4900000000000002</v>
      </c>
      <c r="Y38" s="203">
        <v>0</v>
      </c>
      <c r="Z38" s="203">
        <v>4.68</v>
      </c>
      <c r="AA38" s="203">
        <v>1.52</v>
      </c>
      <c r="AB38" s="203">
        <v>0</v>
      </c>
      <c r="AC38" s="203">
        <v>18.89</v>
      </c>
      <c r="AD38" s="203">
        <v>0</v>
      </c>
      <c r="AE38" s="203">
        <v>0</v>
      </c>
      <c r="AF38" s="203">
        <v>0</v>
      </c>
      <c r="AG38" s="203">
        <v>42.44</v>
      </c>
      <c r="AH38" s="203">
        <v>0</v>
      </c>
      <c r="AI38" s="203">
        <v>50.92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19.32</v>
      </c>
      <c r="E39" s="203">
        <v>0</v>
      </c>
      <c r="F39" s="203">
        <v>0</v>
      </c>
      <c r="G39" s="203">
        <v>23.61</v>
      </c>
      <c r="H39" s="203">
        <v>0</v>
      </c>
      <c r="I39" s="203">
        <v>0</v>
      </c>
      <c r="J39" s="203">
        <v>40.68</v>
      </c>
      <c r="K39" s="203">
        <v>19.46</v>
      </c>
      <c r="L39" s="203">
        <v>0.19</v>
      </c>
      <c r="M39" s="203">
        <v>2.4300000000000002</v>
      </c>
      <c r="N39" s="203">
        <v>1.99</v>
      </c>
      <c r="O39" s="203">
        <v>1.41</v>
      </c>
      <c r="P39" s="203">
        <v>0.79</v>
      </c>
      <c r="Q39" s="203">
        <v>0.17</v>
      </c>
      <c r="R39" s="203">
        <v>0.71</v>
      </c>
      <c r="S39" s="203">
        <v>0.44</v>
      </c>
      <c r="T39" s="203">
        <v>0</v>
      </c>
      <c r="U39" s="203">
        <v>0</v>
      </c>
      <c r="V39" s="203">
        <v>0.33</v>
      </c>
      <c r="W39" s="203">
        <v>0.56999999999999995</v>
      </c>
      <c r="X39" s="203">
        <v>2.4900000000000002</v>
      </c>
      <c r="Y39" s="203">
        <v>0</v>
      </c>
      <c r="Z39" s="203">
        <v>4.68</v>
      </c>
      <c r="AA39" s="203">
        <v>1.52</v>
      </c>
      <c r="AB39" s="203">
        <v>0</v>
      </c>
      <c r="AC39" s="203">
        <v>18.89</v>
      </c>
      <c r="AD39" s="203">
        <v>0</v>
      </c>
      <c r="AE39" s="203">
        <v>0</v>
      </c>
      <c r="AF39" s="203">
        <v>0</v>
      </c>
      <c r="AG39" s="203">
        <v>42.44</v>
      </c>
      <c r="AH39" s="203">
        <v>0</v>
      </c>
      <c r="AI39" s="203">
        <v>50.92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19.32</v>
      </c>
      <c r="E40" s="203">
        <v>0</v>
      </c>
      <c r="F40" s="203">
        <v>0</v>
      </c>
      <c r="G40" s="203">
        <v>23.61</v>
      </c>
      <c r="H40" s="203">
        <v>0</v>
      </c>
      <c r="I40" s="203">
        <v>0</v>
      </c>
      <c r="J40" s="203">
        <v>40.68</v>
      </c>
      <c r="K40" s="203">
        <v>19.46</v>
      </c>
      <c r="L40" s="203">
        <v>0.19</v>
      </c>
      <c r="M40" s="203">
        <v>2.4300000000000002</v>
      </c>
      <c r="N40" s="203">
        <v>1.99</v>
      </c>
      <c r="O40" s="203">
        <v>1.41</v>
      </c>
      <c r="P40" s="203">
        <v>0.79</v>
      </c>
      <c r="Q40" s="203">
        <v>0.17</v>
      </c>
      <c r="R40" s="203">
        <v>0.71</v>
      </c>
      <c r="S40" s="203">
        <v>0.44</v>
      </c>
      <c r="T40" s="203">
        <v>0</v>
      </c>
      <c r="U40" s="203">
        <v>0</v>
      </c>
      <c r="V40" s="203">
        <v>0.33</v>
      </c>
      <c r="W40" s="203">
        <v>0.56999999999999995</v>
      </c>
      <c r="X40" s="203">
        <v>2.4900000000000002</v>
      </c>
      <c r="Y40" s="203">
        <v>0</v>
      </c>
      <c r="Z40" s="203">
        <v>4.68</v>
      </c>
      <c r="AA40" s="203">
        <v>1.52</v>
      </c>
      <c r="AB40" s="203">
        <v>0</v>
      </c>
      <c r="AC40" s="203">
        <v>18.89</v>
      </c>
      <c r="AD40" s="203">
        <v>0</v>
      </c>
      <c r="AE40" s="203">
        <v>0</v>
      </c>
      <c r="AF40" s="203">
        <v>0</v>
      </c>
      <c r="AG40" s="203">
        <v>42.44</v>
      </c>
      <c r="AH40" s="203">
        <v>0</v>
      </c>
      <c r="AI40" s="203">
        <v>50.92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19.32</v>
      </c>
      <c r="E41" s="203">
        <v>0</v>
      </c>
      <c r="F41" s="203">
        <v>0</v>
      </c>
      <c r="G41" s="203">
        <v>23.61</v>
      </c>
      <c r="H41" s="203">
        <v>0</v>
      </c>
      <c r="I41" s="203">
        <v>0</v>
      </c>
      <c r="J41" s="203">
        <v>40.68</v>
      </c>
      <c r="K41" s="203">
        <v>19.46</v>
      </c>
      <c r="L41" s="203">
        <v>0.19</v>
      </c>
      <c r="M41" s="203">
        <v>2.4300000000000002</v>
      </c>
      <c r="N41" s="203">
        <v>1.99</v>
      </c>
      <c r="O41" s="203">
        <v>1.4</v>
      </c>
      <c r="P41" s="203">
        <v>0.79</v>
      </c>
      <c r="Q41" s="203">
        <v>0.17</v>
      </c>
      <c r="R41" s="203">
        <v>0.71</v>
      </c>
      <c r="S41" s="203">
        <v>0.44</v>
      </c>
      <c r="T41" s="203">
        <v>0</v>
      </c>
      <c r="U41" s="203">
        <v>0</v>
      </c>
      <c r="V41" s="203">
        <v>0.33</v>
      </c>
      <c r="W41" s="203">
        <v>0.56999999999999995</v>
      </c>
      <c r="X41" s="203">
        <v>2.4900000000000002</v>
      </c>
      <c r="Y41" s="203">
        <v>0</v>
      </c>
      <c r="Z41" s="203">
        <v>4.68</v>
      </c>
      <c r="AA41" s="203">
        <v>1.52</v>
      </c>
      <c r="AB41" s="203">
        <v>0</v>
      </c>
      <c r="AC41" s="203">
        <v>18.89</v>
      </c>
      <c r="AD41" s="203">
        <v>0</v>
      </c>
      <c r="AE41" s="203">
        <v>0</v>
      </c>
      <c r="AF41" s="203">
        <v>0</v>
      </c>
      <c r="AG41" s="203">
        <v>42.44</v>
      </c>
      <c r="AH41" s="203">
        <v>0</v>
      </c>
      <c r="AI41" s="203">
        <v>50.92</v>
      </c>
      <c r="AJ41" s="203">
        <v>0</v>
      </c>
      <c r="AK41" s="203">
        <v>15.61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19.18</v>
      </c>
      <c r="E42" s="203">
        <v>0</v>
      </c>
      <c r="F42" s="203">
        <v>0</v>
      </c>
      <c r="G42" s="203">
        <v>23.61</v>
      </c>
      <c r="H42" s="203">
        <v>0</v>
      </c>
      <c r="I42" s="203">
        <v>0</v>
      </c>
      <c r="J42" s="203">
        <v>40.68</v>
      </c>
      <c r="K42" s="203">
        <v>76.540000000000006</v>
      </c>
      <c r="L42" s="203">
        <v>0.19</v>
      </c>
      <c r="M42" s="203">
        <v>2.4300000000000002</v>
      </c>
      <c r="N42" s="203">
        <v>1.99</v>
      </c>
      <c r="O42" s="203">
        <v>1.4</v>
      </c>
      <c r="P42" s="203">
        <v>0.79</v>
      </c>
      <c r="Q42" s="203">
        <v>0.17</v>
      </c>
      <c r="R42" s="203">
        <v>0.71</v>
      </c>
      <c r="S42" s="203">
        <v>0.44</v>
      </c>
      <c r="T42" s="203">
        <v>0</v>
      </c>
      <c r="U42" s="203">
        <v>0</v>
      </c>
      <c r="V42" s="203">
        <v>0.33</v>
      </c>
      <c r="W42" s="203">
        <v>0.56999999999999995</v>
      </c>
      <c r="X42" s="203">
        <v>2.4900000000000002</v>
      </c>
      <c r="Y42" s="203">
        <v>0</v>
      </c>
      <c r="Z42" s="203">
        <v>4.68</v>
      </c>
      <c r="AA42" s="203">
        <v>1.52</v>
      </c>
      <c r="AB42" s="203">
        <v>0</v>
      </c>
      <c r="AC42" s="203">
        <v>18.89</v>
      </c>
      <c r="AD42" s="203">
        <v>0</v>
      </c>
      <c r="AE42" s="203">
        <v>0</v>
      </c>
      <c r="AF42" s="203">
        <v>0</v>
      </c>
      <c r="AG42" s="203">
        <v>42.44</v>
      </c>
      <c r="AH42" s="203">
        <v>0</v>
      </c>
      <c r="AI42" s="203">
        <v>50.92</v>
      </c>
      <c r="AJ42" s="203">
        <v>0</v>
      </c>
      <c r="AK42" s="203">
        <v>15.61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19.09</v>
      </c>
      <c r="E43" s="203">
        <v>0</v>
      </c>
      <c r="F43" s="203">
        <v>0</v>
      </c>
      <c r="G43" s="203">
        <v>23.61</v>
      </c>
      <c r="H43" s="203">
        <v>0</v>
      </c>
      <c r="I43" s="203">
        <v>0</v>
      </c>
      <c r="J43" s="203">
        <v>40.68</v>
      </c>
      <c r="K43" s="203">
        <v>144.13999999999999</v>
      </c>
      <c r="L43" s="203">
        <v>0.19</v>
      </c>
      <c r="M43" s="203">
        <v>2.4300000000000002</v>
      </c>
      <c r="N43" s="203">
        <v>1.99</v>
      </c>
      <c r="O43" s="203">
        <v>1.4</v>
      </c>
      <c r="P43" s="203">
        <v>0.79</v>
      </c>
      <c r="Q43" s="203">
        <v>0.17</v>
      </c>
      <c r="R43" s="203">
        <v>0.71</v>
      </c>
      <c r="S43" s="203">
        <v>0.44</v>
      </c>
      <c r="T43" s="203">
        <v>0</v>
      </c>
      <c r="U43" s="203">
        <v>0</v>
      </c>
      <c r="V43" s="203">
        <v>0.33</v>
      </c>
      <c r="W43" s="203">
        <v>0.56999999999999995</v>
      </c>
      <c r="X43" s="203">
        <v>2.4900000000000002</v>
      </c>
      <c r="Y43" s="203">
        <v>0</v>
      </c>
      <c r="Z43" s="203">
        <v>4.68</v>
      </c>
      <c r="AA43" s="203">
        <v>1.52</v>
      </c>
      <c r="AB43" s="203">
        <v>0</v>
      </c>
      <c r="AC43" s="203">
        <v>18.89</v>
      </c>
      <c r="AD43" s="203">
        <v>0</v>
      </c>
      <c r="AE43" s="203">
        <v>0</v>
      </c>
      <c r="AF43" s="203">
        <v>0</v>
      </c>
      <c r="AG43" s="203">
        <v>42.44</v>
      </c>
      <c r="AH43" s="203">
        <v>0</v>
      </c>
      <c r="AI43" s="203">
        <v>50.92</v>
      </c>
      <c r="AJ43" s="203">
        <v>0</v>
      </c>
      <c r="AK43" s="203">
        <v>15.61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19.09</v>
      </c>
      <c r="E44" s="203">
        <v>0</v>
      </c>
      <c r="F44" s="203">
        <v>0</v>
      </c>
      <c r="G44" s="203">
        <v>23.61</v>
      </c>
      <c r="H44" s="203">
        <v>0</v>
      </c>
      <c r="I44" s="203">
        <v>0</v>
      </c>
      <c r="J44" s="203">
        <v>40.68</v>
      </c>
      <c r="K44" s="203">
        <v>221.08</v>
      </c>
      <c r="L44" s="203">
        <v>0.19</v>
      </c>
      <c r="M44" s="203">
        <v>2.4300000000000002</v>
      </c>
      <c r="N44" s="203">
        <v>1.99</v>
      </c>
      <c r="O44" s="203">
        <v>1.4</v>
      </c>
      <c r="P44" s="203">
        <v>0.79</v>
      </c>
      <c r="Q44" s="203">
        <v>0.17</v>
      </c>
      <c r="R44" s="203">
        <v>0.71</v>
      </c>
      <c r="S44" s="203">
        <v>0.44</v>
      </c>
      <c r="T44" s="203">
        <v>0</v>
      </c>
      <c r="U44" s="203">
        <v>0</v>
      </c>
      <c r="V44" s="203">
        <v>0.33</v>
      </c>
      <c r="W44" s="203">
        <v>0.56999999999999995</v>
      </c>
      <c r="X44" s="203">
        <v>2.4900000000000002</v>
      </c>
      <c r="Y44" s="203">
        <v>0</v>
      </c>
      <c r="Z44" s="203">
        <v>20.72</v>
      </c>
      <c r="AA44" s="203">
        <v>1.29</v>
      </c>
      <c r="AB44" s="203">
        <v>0</v>
      </c>
      <c r="AC44" s="203">
        <v>18.89</v>
      </c>
      <c r="AD44" s="203">
        <v>0</v>
      </c>
      <c r="AE44" s="203">
        <v>0</v>
      </c>
      <c r="AF44" s="203">
        <v>0</v>
      </c>
      <c r="AG44" s="203">
        <v>42.44</v>
      </c>
      <c r="AH44" s="203">
        <v>0</v>
      </c>
      <c r="AI44" s="203">
        <v>50.92</v>
      </c>
      <c r="AJ44" s="203">
        <v>0</v>
      </c>
      <c r="AK44" s="203">
        <v>15.61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19</v>
      </c>
      <c r="E45" s="203">
        <v>0</v>
      </c>
      <c r="F45" s="203">
        <v>0</v>
      </c>
      <c r="G45" s="203">
        <v>23.61</v>
      </c>
      <c r="H45" s="203">
        <v>0</v>
      </c>
      <c r="I45" s="203">
        <v>0</v>
      </c>
      <c r="J45" s="203">
        <v>40.68</v>
      </c>
      <c r="K45" s="203">
        <v>240.32</v>
      </c>
      <c r="L45" s="203">
        <v>2.33</v>
      </c>
      <c r="M45" s="203">
        <v>2.4300000000000002</v>
      </c>
      <c r="N45" s="203">
        <v>1.99</v>
      </c>
      <c r="O45" s="203">
        <v>1.4</v>
      </c>
      <c r="P45" s="203">
        <v>0.79</v>
      </c>
      <c r="Q45" s="203">
        <v>1.46</v>
      </c>
      <c r="R45" s="203">
        <v>8.76</v>
      </c>
      <c r="S45" s="203">
        <v>5.34</v>
      </c>
      <c r="T45" s="203">
        <v>0</v>
      </c>
      <c r="U45" s="203">
        <v>0</v>
      </c>
      <c r="V45" s="203">
        <v>0.33</v>
      </c>
      <c r="W45" s="203">
        <v>0.56999999999999995</v>
      </c>
      <c r="X45" s="203">
        <v>2.4900000000000002</v>
      </c>
      <c r="Y45" s="203">
        <v>0</v>
      </c>
      <c r="Z45" s="203">
        <v>5.55</v>
      </c>
      <c r="AA45" s="203">
        <v>1.52</v>
      </c>
      <c r="AB45" s="203">
        <v>0</v>
      </c>
      <c r="AC45" s="203">
        <v>18.89</v>
      </c>
      <c r="AD45" s="203">
        <v>0</v>
      </c>
      <c r="AE45" s="203">
        <v>0</v>
      </c>
      <c r="AF45" s="203">
        <v>0</v>
      </c>
      <c r="AG45" s="203">
        <v>42.44</v>
      </c>
      <c r="AH45" s="203">
        <v>0</v>
      </c>
      <c r="AI45" s="203">
        <v>50.92</v>
      </c>
      <c r="AJ45" s="203">
        <v>0</v>
      </c>
      <c r="AK45" s="203">
        <v>15.59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19</v>
      </c>
      <c r="E46" s="203">
        <v>0</v>
      </c>
      <c r="F46" s="203">
        <v>0</v>
      </c>
      <c r="G46" s="203">
        <v>23.61</v>
      </c>
      <c r="H46" s="203">
        <v>0</v>
      </c>
      <c r="I46" s="203">
        <v>0</v>
      </c>
      <c r="J46" s="203">
        <v>40.68</v>
      </c>
      <c r="K46" s="203">
        <v>240.32</v>
      </c>
      <c r="L46" s="203">
        <v>2.33</v>
      </c>
      <c r="M46" s="203">
        <v>2.4300000000000002</v>
      </c>
      <c r="N46" s="203">
        <v>1.99</v>
      </c>
      <c r="O46" s="203">
        <v>1.4</v>
      </c>
      <c r="P46" s="203">
        <v>0.79</v>
      </c>
      <c r="Q46" s="203">
        <v>2.12</v>
      </c>
      <c r="R46" s="203">
        <v>8.76</v>
      </c>
      <c r="S46" s="203">
        <v>5.34</v>
      </c>
      <c r="T46" s="203">
        <v>0</v>
      </c>
      <c r="U46" s="203">
        <v>0</v>
      </c>
      <c r="V46" s="203">
        <v>0.33</v>
      </c>
      <c r="W46" s="203">
        <v>0.56999999999999995</v>
      </c>
      <c r="X46" s="203">
        <v>2.4900000000000002</v>
      </c>
      <c r="Y46" s="203">
        <v>0</v>
      </c>
      <c r="Z46" s="203">
        <v>5.55</v>
      </c>
      <c r="AA46" s="203">
        <v>1.52</v>
      </c>
      <c r="AB46" s="203">
        <v>0</v>
      </c>
      <c r="AC46" s="203">
        <v>18.89</v>
      </c>
      <c r="AD46" s="203">
        <v>0</v>
      </c>
      <c r="AE46" s="203">
        <v>0</v>
      </c>
      <c r="AF46" s="203">
        <v>0</v>
      </c>
      <c r="AG46" s="203">
        <v>42.44</v>
      </c>
      <c r="AH46" s="203">
        <v>0</v>
      </c>
      <c r="AI46" s="203">
        <v>50.92</v>
      </c>
      <c r="AJ46" s="203">
        <v>0</v>
      </c>
      <c r="AK46" s="203">
        <v>15.59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18.91</v>
      </c>
      <c r="E47" s="203">
        <v>0</v>
      </c>
      <c r="F47" s="203">
        <v>0</v>
      </c>
      <c r="G47" s="203">
        <v>23.61</v>
      </c>
      <c r="H47" s="203">
        <v>0</v>
      </c>
      <c r="I47" s="203">
        <v>0</v>
      </c>
      <c r="J47" s="203">
        <v>40.68</v>
      </c>
      <c r="K47" s="203">
        <v>240.32</v>
      </c>
      <c r="L47" s="203">
        <v>2.33</v>
      </c>
      <c r="M47" s="203">
        <v>2.4300000000000002</v>
      </c>
      <c r="N47" s="203">
        <v>1.99</v>
      </c>
      <c r="O47" s="203">
        <v>1.4</v>
      </c>
      <c r="P47" s="203">
        <v>0.79</v>
      </c>
      <c r="Q47" s="203">
        <v>2.12</v>
      </c>
      <c r="R47" s="203">
        <v>8.76</v>
      </c>
      <c r="S47" s="203">
        <v>5.34</v>
      </c>
      <c r="T47" s="203">
        <v>0</v>
      </c>
      <c r="U47" s="203">
        <v>0</v>
      </c>
      <c r="V47" s="203">
        <v>0.33</v>
      </c>
      <c r="W47" s="203">
        <v>0.56999999999999995</v>
      </c>
      <c r="X47" s="203">
        <v>2.4900000000000002</v>
      </c>
      <c r="Y47" s="203">
        <v>0</v>
      </c>
      <c r="Z47" s="203">
        <v>5.55</v>
      </c>
      <c r="AA47" s="203">
        <v>1.52</v>
      </c>
      <c r="AB47" s="203">
        <v>0</v>
      </c>
      <c r="AC47" s="203">
        <v>18.89</v>
      </c>
      <c r="AD47" s="203">
        <v>0</v>
      </c>
      <c r="AE47" s="203">
        <v>0</v>
      </c>
      <c r="AF47" s="203">
        <v>0</v>
      </c>
      <c r="AG47" s="203">
        <v>42.44</v>
      </c>
      <c r="AH47" s="203">
        <v>0</v>
      </c>
      <c r="AI47" s="203">
        <v>50.92</v>
      </c>
      <c r="AJ47" s="203">
        <v>0</v>
      </c>
      <c r="AK47" s="203">
        <v>15.59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18.91</v>
      </c>
      <c r="E48" s="203">
        <v>0</v>
      </c>
      <c r="F48" s="203">
        <v>0</v>
      </c>
      <c r="G48" s="203">
        <v>23.61</v>
      </c>
      <c r="H48" s="203">
        <v>0</v>
      </c>
      <c r="I48" s="203">
        <v>0</v>
      </c>
      <c r="J48" s="203">
        <v>40.68</v>
      </c>
      <c r="K48" s="203">
        <v>240.32</v>
      </c>
      <c r="L48" s="203">
        <v>2.33</v>
      </c>
      <c r="M48" s="203">
        <v>2.4300000000000002</v>
      </c>
      <c r="N48" s="203">
        <v>1.99</v>
      </c>
      <c r="O48" s="203">
        <v>1.4</v>
      </c>
      <c r="P48" s="203">
        <v>0.79</v>
      </c>
      <c r="Q48" s="203">
        <v>2.12</v>
      </c>
      <c r="R48" s="203">
        <v>8.76</v>
      </c>
      <c r="S48" s="203">
        <v>5.34</v>
      </c>
      <c r="T48" s="203">
        <v>0</v>
      </c>
      <c r="U48" s="203">
        <v>0</v>
      </c>
      <c r="V48" s="203">
        <v>0.33</v>
      </c>
      <c r="W48" s="203">
        <v>0.56999999999999995</v>
      </c>
      <c r="X48" s="203">
        <v>2.4900000000000002</v>
      </c>
      <c r="Y48" s="203">
        <v>0</v>
      </c>
      <c r="Z48" s="203">
        <v>5.55</v>
      </c>
      <c r="AA48" s="203">
        <v>1.52</v>
      </c>
      <c r="AB48" s="203">
        <v>0</v>
      </c>
      <c r="AC48" s="203">
        <v>18.89</v>
      </c>
      <c r="AD48" s="203">
        <v>0</v>
      </c>
      <c r="AE48" s="203">
        <v>0</v>
      </c>
      <c r="AF48" s="203">
        <v>0</v>
      </c>
      <c r="AG48" s="203">
        <v>42.44</v>
      </c>
      <c r="AH48" s="203">
        <v>0</v>
      </c>
      <c r="AI48" s="203">
        <v>50.92</v>
      </c>
      <c r="AJ48" s="203">
        <v>0</v>
      </c>
      <c r="AK48" s="203">
        <v>15.59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18.72</v>
      </c>
      <c r="E49" s="203">
        <v>0</v>
      </c>
      <c r="F49" s="203">
        <v>0</v>
      </c>
      <c r="G49" s="203">
        <v>23.61</v>
      </c>
      <c r="H49" s="203">
        <v>0</v>
      </c>
      <c r="I49" s="203">
        <v>0</v>
      </c>
      <c r="J49" s="203">
        <v>40.68</v>
      </c>
      <c r="K49" s="203">
        <v>240.32</v>
      </c>
      <c r="L49" s="203">
        <v>2.25</v>
      </c>
      <c r="M49" s="203">
        <v>2.4300000000000002</v>
      </c>
      <c r="N49" s="203">
        <v>1.99</v>
      </c>
      <c r="O49" s="203">
        <v>1.4</v>
      </c>
      <c r="P49" s="203">
        <v>0.79</v>
      </c>
      <c r="Q49" s="203">
        <v>2.12</v>
      </c>
      <c r="R49" s="203">
        <v>8.76</v>
      </c>
      <c r="S49" s="203">
        <v>4.99</v>
      </c>
      <c r="T49" s="203">
        <v>0</v>
      </c>
      <c r="U49" s="203">
        <v>0</v>
      </c>
      <c r="V49" s="203">
        <v>0.33</v>
      </c>
      <c r="W49" s="203">
        <v>0.56999999999999995</v>
      </c>
      <c r="X49" s="203">
        <v>2.4900000000000002</v>
      </c>
      <c r="Y49" s="203">
        <v>0</v>
      </c>
      <c r="Z49" s="203">
        <v>5.55</v>
      </c>
      <c r="AA49" s="203">
        <v>1.51</v>
      </c>
      <c r="AB49" s="203">
        <v>0</v>
      </c>
      <c r="AC49" s="203">
        <v>18.89</v>
      </c>
      <c r="AD49" s="203">
        <v>0</v>
      </c>
      <c r="AE49" s="203">
        <v>0</v>
      </c>
      <c r="AF49" s="203">
        <v>0</v>
      </c>
      <c r="AG49" s="203">
        <v>42.44</v>
      </c>
      <c r="AH49" s="203">
        <v>0</v>
      </c>
      <c r="AI49" s="203">
        <v>50.92</v>
      </c>
      <c r="AJ49" s="203">
        <v>0</v>
      </c>
      <c r="AK49" s="203">
        <v>15.59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18.72</v>
      </c>
      <c r="E50" s="203">
        <v>0</v>
      </c>
      <c r="F50" s="203">
        <v>0</v>
      </c>
      <c r="G50" s="203">
        <v>23.61</v>
      </c>
      <c r="H50" s="203">
        <v>0</v>
      </c>
      <c r="I50" s="203">
        <v>0</v>
      </c>
      <c r="J50" s="203">
        <v>40.68</v>
      </c>
      <c r="K50" s="203">
        <v>240.32</v>
      </c>
      <c r="L50" s="203">
        <v>2.25</v>
      </c>
      <c r="M50" s="203">
        <v>2.4300000000000002</v>
      </c>
      <c r="N50" s="203">
        <v>1.99</v>
      </c>
      <c r="O50" s="203">
        <v>1.4</v>
      </c>
      <c r="P50" s="203">
        <v>0.79</v>
      </c>
      <c r="Q50" s="203">
        <v>2.12</v>
      </c>
      <c r="R50" s="203">
        <v>8.76</v>
      </c>
      <c r="S50" s="203">
        <v>5.34</v>
      </c>
      <c r="T50" s="203">
        <v>0</v>
      </c>
      <c r="U50" s="203">
        <v>0</v>
      </c>
      <c r="V50" s="203">
        <v>0.33</v>
      </c>
      <c r="W50" s="203">
        <v>0.56999999999999995</v>
      </c>
      <c r="X50" s="203">
        <v>2.4900000000000002</v>
      </c>
      <c r="Y50" s="203">
        <v>0</v>
      </c>
      <c r="Z50" s="203">
        <v>5.55</v>
      </c>
      <c r="AA50" s="203">
        <v>1.51</v>
      </c>
      <c r="AB50" s="203">
        <v>0</v>
      </c>
      <c r="AC50" s="203">
        <v>18.89</v>
      </c>
      <c r="AD50" s="203">
        <v>0</v>
      </c>
      <c r="AE50" s="203">
        <v>0</v>
      </c>
      <c r="AF50" s="203">
        <v>0</v>
      </c>
      <c r="AG50" s="203">
        <v>42.44</v>
      </c>
      <c r="AH50" s="203">
        <v>0</v>
      </c>
      <c r="AI50" s="203">
        <v>50.92</v>
      </c>
      <c r="AJ50" s="203">
        <v>0</v>
      </c>
      <c r="AK50" s="203">
        <v>15.59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18.63</v>
      </c>
      <c r="E51" s="203">
        <v>0</v>
      </c>
      <c r="F51" s="203">
        <v>0</v>
      </c>
      <c r="G51" s="203">
        <v>23.61</v>
      </c>
      <c r="H51" s="203">
        <v>0</v>
      </c>
      <c r="I51" s="203">
        <v>0</v>
      </c>
      <c r="J51" s="203">
        <v>40.68</v>
      </c>
      <c r="K51" s="203">
        <v>240.32</v>
      </c>
      <c r="L51" s="203">
        <v>2.25</v>
      </c>
      <c r="M51" s="203">
        <v>0</v>
      </c>
      <c r="N51" s="203">
        <v>0</v>
      </c>
      <c r="O51" s="203">
        <v>1.4</v>
      </c>
      <c r="P51" s="203">
        <v>0.79</v>
      </c>
      <c r="Q51" s="203">
        <v>1.99</v>
      </c>
      <c r="R51" s="203">
        <v>8.6999999999999993</v>
      </c>
      <c r="S51" s="203">
        <v>5.34</v>
      </c>
      <c r="T51" s="203">
        <v>0</v>
      </c>
      <c r="U51" s="203">
        <v>0</v>
      </c>
      <c r="V51" s="203">
        <v>4.05</v>
      </c>
      <c r="W51" s="203">
        <v>0.56999999999999995</v>
      </c>
      <c r="X51" s="203">
        <v>2.4900000000000002</v>
      </c>
      <c r="Y51" s="203">
        <v>0</v>
      </c>
      <c r="Z51" s="203">
        <v>6.26</v>
      </c>
      <c r="AA51" s="203">
        <v>13.5</v>
      </c>
      <c r="AB51" s="203">
        <v>0</v>
      </c>
      <c r="AC51" s="203">
        <v>18.89</v>
      </c>
      <c r="AD51" s="203">
        <v>0</v>
      </c>
      <c r="AE51" s="203">
        <v>0</v>
      </c>
      <c r="AF51" s="203">
        <v>0</v>
      </c>
      <c r="AG51" s="203">
        <v>42.44</v>
      </c>
      <c r="AH51" s="203">
        <v>0</v>
      </c>
      <c r="AI51" s="203">
        <v>50.92</v>
      </c>
      <c r="AJ51" s="203">
        <v>0</v>
      </c>
      <c r="AK51" s="203">
        <v>15.59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18.63</v>
      </c>
      <c r="E52" s="203">
        <v>0</v>
      </c>
      <c r="F52" s="203">
        <v>0</v>
      </c>
      <c r="G52" s="203">
        <v>23.61</v>
      </c>
      <c r="H52" s="203">
        <v>0</v>
      </c>
      <c r="I52" s="203">
        <v>0</v>
      </c>
      <c r="J52" s="203">
        <v>40.68</v>
      </c>
      <c r="K52" s="203">
        <v>240.32</v>
      </c>
      <c r="L52" s="203">
        <v>2.25</v>
      </c>
      <c r="M52" s="203">
        <v>2.44</v>
      </c>
      <c r="N52" s="203">
        <v>1.99</v>
      </c>
      <c r="O52" s="203">
        <v>1.4</v>
      </c>
      <c r="P52" s="203">
        <v>0.79</v>
      </c>
      <c r="Q52" s="203">
        <v>1.99</v>
      </c>
      <c r="R52" s="203">
        <v>8.6999999999999993</v>
      </c>
      <c r="S52" s="203">
        <v>5.34</v>
      </c>
      <c r="T52" s="203">
        <v>0</v>
      </c>
      <c r="U52" s="203">
        <v>0</v>
      </c>
      <c r="V52" s="203">
        <v>4.05</v>
      </c>
      <c r="W52" s="203">
        <v>0.56999999999999995</v>
      </c>
      <c r="X52" s="203">
        <v>2.4900000000000002</v>
      </c>
      <c r="Y52" s="203">
        <v>0</v>
      </c>
      <c r="Z52" s="203">
        <v>36.08</v>
      </c>
      <c r="AA52" s="203">
        <v>13.5</v>
      </c>
      <c r="AB52" s="203">
        <v>0</v>
      </c>
      <c r="AC52" s="203">
        <v>18.89</v>
      </c>
      <c r="AD52" s="203">
        <v>0</v>
      </c>
      <c r="AE52" s="203">
        <v>0</v>
      </c>
      <c r="AF52" s="203">
        <v>0</v>
      </c>
      <c r="AG52" s="203">
        <v>42.44</v>
      </c>
      <c r="AH52" s="203">
        <v>0</v>
      </c>
      <c r="AI52" s="203">
        <v>50.92</v>
      </c>
      <c r="AJ52" s="203">
        <v>0</v>
      </c>
      <c r="AK52" s="203">
        <v>15.59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18.63</v>
      </c>
      <c r="E53" s="203">
        <v>0</v>
      </c>
      <c r="F53" s="203">
        <v>0</v>
      </c>
      <c r="G53" s="203">
        <v>23.61</v>
      </c>
      <c r="H53" s="203">
        <v>0</v>
      </c>
      <c r="I53" s="203">
        <v>0</v>
      </c>
      <c r="J53" s="203">
        <v>40.68</v>
      </c>
      <c r="K53" s="203">
        <v>240.32</v>
      </c>
      <c r="L53" s="203">
        <v>2.25</v>
      </c>
      <c r="M53" s="203">
        <v>2.44</v>
      </c>
      <c r="N53" s="203">
        <v>1.99</v>
      </c>
      <c r="O53" s="203">
        <v>1.4</v>
      </c>
      <c r="P53" s="203">
        <v>0.79</v>
      </c>
      <c r="Q53" s="203">
        <v>1.99</v>
      </c>
      <c r="R53" s="203">
        <v>8.6999999999999993</v>
      </c>
      <c r="S53" s="203">
        <v>5.34</v>
      </c>
      <c r="T53" s="203">
        <v>0</v>
      </c>
      <c r="U53" s="203">
        <v>0</v>
      </c>
      <c r="V53" s="203">
        <v>4.05</v>
      </c>
      <c r="W53" s="203">
        <v>6.91</v>
      </c>
      <c r="X53" s="203">
        <v>2.4900000000000002</v>
      </c>
      <c r="Y53" s="203">
        <v>0</v>
      </c>
      <c r="Z53" s="203">
        <v>64.930000000000007</v>
      </c>
      <c r="AA53" s="203">
        <v>13.5</v>
      </c>
      <c r="AB53" s="203">
        <v>0</v>
      </c>
      <c r="AC53" s="203">
        <v>18.89</v>
      </c>
      <c r="AD53" s="203">
        <v>0</v>
      </c>
      <c r="AE53" s="203">
        <v>0</v>
      </c>
      <c r="AF53" s="203">
        <v>0</v>
      </c>
      <c r="AG53" s="203">
        <v>42.44</v>
      </c>
      <c r="AH53" s="203">
        <v>0</v>
      </c>
      <c r="AI53" s="203">
        <v>50.92</v>
      </c>
      <c r="AJ53" s="203">
        <v>0</v>
      </c>
      <c r="AK53" s="203">
        <v>15.59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18.63</v>
      </c>
      <c r="E54" s="203">
        <v>0</v>
      </c>
      <c r="F54" s="203">
        <v>0</v>
      </c>
      <c r="G54" s="203">
        <v>23.61</v>
      </c>
      <c r="H54" s="203">
        <v>0</v>
      </c>
      <c r="I54" s="203">
        <v>0</v>
      </c>
      <c r="J54" s="203">
        <v>40.68</v>
      </c>
      <c r="K54" s="203">
        <v>240.32</v>
      </c>
      <c r="L54" s="203">
        <v>2.25</v>
      </c>
      <c r="M54" s="203">
        <v>2.44</v>
      </c>
      <c r="N54" s="203">
        <v>1.99</v>
      </c>
      <c r="O54" s="203">
        <v>1.4</v>
      </c>
      <c r="P54" s="203">
        <v>0.79</v>
      </c>
      <c r="Q54" s="203">
        <v>1.99</v>
      </c>
      <c r="R54" s="203">
        <v>8.6999999999999993</v>
      </c>
      <c r="S54" s="203">
        <v>5.34</v>
      </c>
      <c r="T54" s="203">
        <v>0</v>
      </c>
      <c r="U54" s="203">
        <v>0</v>
      </c>
      <c r="V54" s="203">
        <v>4.05</v>
      </c>
      <c r="W54" s="203">
        <v>6.91</v>
      </c>
      <c r="X54" s="203">
        <v>2.4900000000000002</v>
      </c>
      <c r="Y54" s="203">
        <v>0</v>
      </c>
      <c r="Z54" s="203">
        <v>64.930000000000007</v>
      </c>
      <c r="AA54" s="203">
        <v>13.5</v>
      </c>
      <c r="AB54" s="203">
        <v>0</v>
      </c>
      <c r="AC54" s="203">
        <v>18.89</v>
      </c>
      <c r="AD54" s="203">
        <v>0</v>
      </c>
      <c r="AE54" s="203">
        <v>0</v>
      </c>
      <c r="AF54" s="203">
        <v>0</v>
      </c>
      <c r="AG54" s="203">
        <v>42.44</v>
      </c>
      <c r="AH54" s="203">
        <v>0</v>
      </c>
      <c r="AI54" s="203">
        <v>50.92</v>
      </c>
      <c r="AJ54" s="203">
        <v>0</v>
      </c>
      <c r="AK54" s="203">
        <v>15.59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18.54</v>
      </c>
      <c r="E55" s="203">
        <v>0</v>
      </c>
      <c r="F55" s="203">
        <v>0</v>
      </c>
      <c r="G55" s="203">
        <v>23.61</v>
      </c>
      <c r="H55" s="203">
        <v>0</v>
      </c>
      <c r="I55" s="203">
        <v>0</v>
      </c>
      <c r="J55" s="203">
        <v>40.68</v>
      </c>
      <c r="K55" s="203">
        <v>240.32</v>
      </c>
      <c r="L55" s="203">
        <v>3.56</v>
      </c>
      <c r="M55" s="203">
        <v>2.44</v>
      </c>
      <c r="N55" s="203">
        <v>1.99</v>
      </c>
      <c r="O55" s="203">
        <v>1.4</v>
      </c>
      <c r="P55" s="203">
        <v>0.79</v>
      </c>
      <c r="Q55" s="203">
        <v>1.99</v>
      </c>
      <c r="R55" s="203">
        <v>8.6999999999999993</v>
      </c>
      <c r="S55" s="203">
        <v>5.34</v>
      </c>
      <c r="T55" s="203">
        <v>0</v>
      </c>
      <c r="U55" s="203">
        <v>0</v>
      </c>
      <c r="V55" s="203">
        <v>3.99</v>
      </c>
      <c r="W55" s="203">
        <v>6.91</v>
      </c>
      <c r="X55" s="203">
        <v>24.07</v>
      </c>
      <c r="Y55" s="203">
        <v>0</v>
      </c>
      <c r="Z55" s="203">
        <v>64.930000000000007</v>
      </c>
      <c r="AA55" s="203">
        <v>13.5</v>
      </c>
      <c r="AB55" s="203">
        <v>0</v>
      </c>
      <c r="AC55" s="203">
        <v>18.89</v>
      </c>
      <c r="AD55" s="203">
        <v>0</v>
      </c>
      <c r="AE55" s="203">
        <v>0</v>
      </c>
      <c r="AF55" s="203">
        <v>0</v>
      </c>
      <c r="AG55" s="203">
        <v>42.44</v>
      </c>
      <c r="AH55" s="203">
        <v>0</v>
      </c>
      <c r="AI55" s="203">
        <v>50.92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18.54</v>
      </c>
      <c r="E56" s="203">
        <v>0</v>
      </c>
      <c r="F56" s="203">
        <v>0</v>
      </c>
      <c r="G56" s="203">
        <v>23.61</v>
      </c>
      <c r="H56" s="203">
        <v>0</v>
      </c>
      <c r="I56" s="203">
        <v>0</v>
      </c>
      <c r="J56" s="203">
        <v>40.68</v>
      </c>
      <c r="K56" s="203">
        <v>240.32</v>
      </c>
      <c r="L56" s="203">
        <v>3.56</v>
      </c>
      <c r="M56" s="203">
        <v>2.44</v>
      </c>
      <c r="N56" s="203">
        <v>1.99</v>
      </c>
      <c r="O56" s="203">
        <v>1.4</v>
      </c>
      <c r="P56" s="203">
        <v>0.79</v>
      </c>
      <c r="Q56" s="203">
        <v>1.99</v>
      </c>
      <c r="R56" s="203">
        <v>8.6999999999999993</v>
      </c>
      <c r="S56" s="203">
        <v>5.34</v>
      </c>
      <c r="T56" s="203">
        <v>0</v>
      </c>
      <c r="U56" s="203">
        <v>0</v>
      </c>
      <c r="V56" s="203">
        <v>3.99</v>
      </c>
      <c r="W56" s="203">
        <v>6.8</v>
      </c>
      <c r="X56" s="203">
        <v>29.38</v>
      </c>
      <c r="Y56" s="203">
        <v>0</v>
      </c>
      <c r="Z56" s="203">
        <v>64.930000000000007</v>
      </c>
      <c r="AA56" s="203">
        <v>13.5</v>
      </c>
      <c r="AB56" s="203">
        <v>0</v>
      </c>
      <c r="AC56" s="203">
        <v>18.89</v>
      </c>
      <c r="AD56" s="203">
        <v>0</v>
      </c>
      <c r="AE56" s="203">
        <v>0</v>
      </c>
      <c r="AF56" s="203">
        <v>0</v>
      </c>
      <c r="AG56" s="203">
        <v>42.44</v>
      </c>
      <c r="AH56" s="203">
        <v>0</v>
      </c>
      <c r="AI56" s="203">
        <v>50.92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18.54</v>
      </c>
      <c r="E57" s="203">
        <v>0</v>
      </c>
      <c r="F57" s="203">
        <v>0</v>
      </c>
      <c r="G57" s="203">
        <v>23.61</v>
      </c>
      <c r="H57" s="203">
        <v>0</v>
      </c>
      <c r="I57" s="203">
        <v>0</v>
      </c>
      <c r="J57" s="203">
        <v>40.68</v>
      </c>
      <c r="K57" s="203">
        <v>240.32</v>
      </c>
      <c r="L57" s="203">
        <v>3.56</v>
      </c>
      <c r="M57" s="203">
        <v>29.15</v>
      </c>
      <c r="N57" s="203">
        <v>24.27</v>
      </c>
      <c r="O57" s="203">
        <v>17.12</v>
      </c>
      <c r="P57" s="203">
        <v>7.84</v>
      </c>
      <c r="Q57" s="203">
        <v>1.99</v>
      </c>
      <c r="R57" s="203">
        <v>8.6999999999999993</v>
      </c>
      <c r="S57" s="203">
        <v>5.34</v>
      </c>
      <c r="T57" s="203">
        <v>0</v>
      </c>
      <c r="U57" s="203">
        <v>0</v>
      </c>
      <c r="V57" s="203">
        <v>3.99</v>
      </c>
      <c r="W57" s="203">
        <v>6.8</v>
      </c>
      <c r="X57" s="203">
        <v>29.38</v>
      </c>
      <c r="Y57" s="203">
        <v>0</v>
      </c>
      <c r="Z57" s="203">
        <v>64.930000000000007</v>
      </c>
      <c r="AA57" s="203">
        <v>13.5</v>
      </c>
      <c r="AB57" s="203">
        <v>0</v>
      </c>
      <c r="AC57" s="203">
        <v>18.89</v>
      </c>
      <c r="AD57" s="203">
        <v>0</v>
      </c>
      <c r="AE57" s="203">
        <v>0</v>
      </c>
      <c r="AF57" s="203">
        <v>0</v>
      </c>
      <c r="AG57" s="203">
        <v>42.44</v>
      </c>
      <c r="AH57" s="203">
        <v>0</v>
      </c>
      <c r="AI57" s="203">
        <v>50.92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18.54</v>
      </c>
      <c r="E58" s="203">
        <v>0</v>
      </c>
      <c r="F58" s="203">
        <v>0</v>
      </c>
      <c r="G58" s="203">
        <v>23.61</v>
      </c>
      <c r="H58" s="203">
        <v>0</v>
      </c>
      <c r="I58" s="203">
        <v>0</v>
      </c>
      <c r="J58" s="203">
        <v>40.68</v>
      </c>
      <c r="K58" s="203">
        <v>240.32</v>
      </c>
      <c r="L58" s="203">
        <v>3.56</v>
      </c>
      <c r="M58" s="203">
        <v>29.15</v>
      </c>
      <c r="N58" s="203">
        <v>24.27</v>
      </c>
      <c r="O58" s="203">
        <v>17.12</v>
      </c>
      <c r="P58" s="203">
        <v>7.84</v>
      </c>
      <c r="Q58" s="203">
        <v>1.99</v>
      </c>
      <c r="R58" s="203">
        <v>8.6999999999999993</v>
      </c>
      <c r="S58" s="203">
        <v>5.34</v>
      </c>
      <c r="T58" s="203">
        <v>0</v>
      </c>
      <c r="U58" s="203">
        <v>0</v>
      </c>
      <c r="V58" s="203">
        <v>3.99</v>
      </c>
      <c r="W58" s="203">
        <v>6.8</v>
      </c>
      <c r="X58" s="203">
        <v>29.38</v>
      </c>
      <c r="Y58" s="203">
        <v>0</v>
      </c>
      <c r="Z58" s="203">
        <v>64.930000000000007</v>
      </c>
      <c r="AA58" s="203">
        <v>13.5</v>
      </c>
      <c r="AB58" s="203">
        <v>0</v>
      </c>
      <c r="AC58" s="203">
        <v>18.89</v>
      </c>
      <c r="AD58" s="203">
        <v>0</v>
      </c>
      <c r="AE58" s="203">
        <v>0</v>
      </c>
      <c r="AF58" s="203">
        <v>0</v>
      </c>
      <c r="AG58" s="203">
        <v>42.44</v>
      </c>
      <c r="AH58" s="203">
        <v>0</v>
      </c>
      <c r="AI58" s="203">
        <v>50.92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18.489999999999998</v>
      </c>
      <c r="E59" s="203">
        <v>0</v>
      </c>
      <c r="F59" s="203">
        <v>0</v>
      </c>
      <c r="G59" s="203">
        <v>23.61</v>
      </c>
      <c r="H59" s="203">
        <v>0</v>
      </c>
      <c r="I59" s="203">
        <v>0</v>
      </c>
      <c r="J59" s="203">
        <v>40.68</v>
      </c>
      <c r="K59" s="203">
        <v>277.64</v>
      </c>
      <c r="L59" s="203">
        <v>3.56</v>
      </c>
      <c r="M59" s="203">
        <v>29.15</v>
      </c>
      <c r="N59" s="203">
        <v>24.27</v>
      </c>
      <c r="O59" s="203">
        <v>17.12</v>
      </c>
      <c r="P59" s="203">
        <v>8.2799999999999994</v>
      </c>
      <c r="Q59" s="203">
        <v>1.99</v>
      </c>
      <c r="R59" s="203">
        <v>8.6999999999999993</v>
      </c>
      <c r="S59" s="203">
        <v>5.34</v>
      </c>
      <c r="T59" s="203">
        <v>0</v>
      </c>
      <c r="U59" s="203">
        <v>0</v>
      </c>
      <c r="V59" s="203">
        <v>3.99</v>
      </c>
      <c r="W59" s="203">
        <v>6.8</v>
      </c>
      <c r="X59" s="203">
        <v>29.38</v>
      </c>
      <c r="Y59" s="203">
        <v>0</v>
      </c>
      <c r="Z59" s="203">
        <v>64.930000000000007</v>
      </c>
      <c r="AA59" s="203">
        <v>13.5</v>
      </c>
      <c r="AB59" s="203">
        <v>0</v>
      </c>
      <c r="AC59" s="203">
        <v>18.89</v>
      </c>
      <c r="AD59" s="203">
        <v>0</v>
      </c>
      <c r="AE59" s="203">
        <v>0</v>
      </c>
      <c r="AF59" s="203">
        <v>0</v>
      </c>
      <c r="AG59" s="203">
        <v>42.44</v>
      </c>
      <c r="AH59" s="203">
        <v>0</v>
      </c>
      <c r="AI59" s="203">
        <v>50.92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18.489999999999998</v>
      </c>
      <c r="E60" s="203">
        <v>0</v>
      </c>
      <c r="F60" s="203">
        <v>0</v>
      </c>
      <c r="G60" s="203">
        <v>23.61</v>
      </c>
      <c r="H60" s="203">
        <v>0</v>
      </c>
      <c r="I60" s="203">
        <v>0</v>
      </c>
      <c r="J60" s="203">
        <v>40.68</v>
      </c>
      <c r="K60" s="203">
        <v>317.26</v>
      </c>
      <c r="L60" s="203">
        <v>3.56</v>
      </c>
      <c r="M60" s="203">
        <v>29.15</v>
      </c>
      <c r="N60" s="203">
        <v>24.27</v>
      </c>
      <c r="O60" s="203">
        <v>17.12</v>
      </c>
      <c r="P60" s="203">
        <v>8.2799999999999994</v>
      </c>
      <c r="Q60" s="203">
        <v>1.99</v>
      </c>
      <c r="R60" s="203">
        <v>8.6999999999999993</v>
      </c>
      <c r="S60" s="203">
        <v>5.34</v>
      </c>
      <c r="T60" s="203">
        <v>0</v>
      </c>
      <c r="U60" s="203">
        <v>0</v>
      </c>
      <c r="V60" s="203">
        <v>3.99</v>
      </c>
      <c r="W60" s="203">
        <v>6.8</v>
      </c>
      <c r="X60" s="203">
        <v>29.38</v>
      </c>
      <c r="Y60" s="203">
        <v>0</v>
      </c>
      <c r="Z60" s="203">
        <v>64.930000000000007</v>
      </c>
      <c r="AA60" s="203">
        <v>13.5</v>
      </c>
      <c r="AB60" s="203">
        <v>0</v>
      </c>
      <c r="AC60" s="203">
        <v>18.89</v>
      </c>
      <c r="AD60" s="203">
        <v>0</v>
      </c>
      <c r="AE60" s="203">
        <v>0</v>
      </c>
      <c r="AF60" s="203">
        <v>0</v>
      </c>
      <c r="AG60" s="203">
        <v>42.44</v>
      </c>
      <c r="AH60" s="203">
        <v>0</v>
      </c>
      <c r="AI60" s="203">
        <v>50.92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18.489999999999998</v>
      </c>
      <c r="E61" s="203">
        <v>0</v>
      </c>
      <c r="F61" s="203">
        <v>0</v>
      </c>
      <c r="G61" s="203">
        <v>23.61</v>
      </c>
      <c r="H61" s="203">
        <v>0</v>
      </c>
      <c r="I61" s="203">
        <v>0</v>
      </c>
      <c r="J61" s="203">
        <v>40.68</v>
      </c>
      <c r="K61" s="203">
        <v>317.26</v>
      </c>
      <c r="L61" s="203">
        <v>3.56</v>
      </c>
      <c r="M61" s="203">
        <v>29.02</v>
      </c>
      <c r="N61" s="203">
        <v>24.27</v>
      </c>
      <c r="O61" s="203">
        <v>17.12</v>
      </c>
      <c r="P61" s="203">
        <v>8.2799999999999994</v>
      </c>
      <c r="Q61" s="203">
        <v>1.99</v>
      </c>
      <c r="R61" s="203">
        <v>8.6999999999999993</v>
      </c>
      <c r="S61" s="203">
        <v>5.34</v>
      </c>
      <c r="T61" s="203">
        <v>0</v>
      </c>
      <c r="U61" s="203">
        <v>3</v>
      </c>
      <c r="V61" s="203">
        <v>3.99</v>
      </c>
      <c r="W61" s="203">
        <v>6.8</v>
      </c>
      <c r="X61" s="203">
        <v>29.38</v>
      </c>
      <c r="Y61" s="203">
        <v>0</v>
      </c>
      <c r="Z61" s="203">
        <v>64.930000000000007</v>
      </c>
      <c r="AA61" s="203">
        <v>13.5</v>
      </c>
      <c r="AB61" s="203">
        <v>0</v>
      </c>
      <c r="AC61" s="203">
        <v>18.89</v>
      </c>
      <c r="AD61" s="203">
        <v>0</v>
      </c>
      <c r="AE61" s="203">
        <v>0</v>
      </c>
      <c r="AF61" s="203">
        <v>0</v>
      </c>
      <c r="AG61" s="203">
        <v>42.44</v>
      </c>
      <c r="AH61" s="203">
        <v>0</v>
      </c>
      <c r="AI61" s="203">
        <v>50.92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18.489999999999998</v>
      </c>
      <c r="E62" s="203">
        <v>0</v>
      </c>
      <c r="F62" s="203">
        <v>0</v>
      </c>
      <c r="G62" s="203">
        <v>23.61</v>
      </c>
      <c r="H62" s="203">
        <v>0</v>
      </c>
      <c r="I62" s="203">
        <v>0</v>
      </c>
      <c r="J62" s="203">
        <v>40.68</v>
      </c>
      <c r="K62" s="203">
        <v>279.72000000000003</v>
      </c>
      <c r="L62" s="203">
        <v>3.56</v>
      </c>
      <c r="M62" s="203">
        <v>29.02</v>
      </c>
      <c r="N62" s="203">
        <v>24.27</v>
      </c>
      <c r="O62" s="203">
        <v>17.12</v>
      </c>
      <c r="P62" s="203">
        <v>8.2799999999999994</v>
      </c>
      <c r="Q62" s="203">
        <v>1.99</v>
      </c>
      <c r="R62" s="203">
        <v>8.6999999999999993</v>
      </c>
      <c r="S62" s="203">
        <v>5.34</v>
      </c>
      <c r="T62" s="203">
        <v>0</v>
      </c>
      <c r="U62" s="203">
        <v>2.17</v>
      </c>
      <c r="V62" s="203">
        <v>3.99</v>
      </c>
      <c r="W62" s="203">
        <v>6.8</v>
      </c>
      <c r="X62" s="203">
        <v>29.38</v>
      </c>
      <c r="Y62" s="203">
        <v>0</v>
      </c>
      <c r="Z62" s="203">
        <v>64.930000000000007</v>
      </c>
      <c r="AA62" s="203">
        <v>13.5</v>
      </c>
      <c r="AB62" s="203">
        <v>0</v>
      </c>
      <c r="AC62" s="203">
        <v>18.89</v>
      </c>
      <c r="AD62" s="203">
        <v>0</v>
      </c>
      <c r="AE62" s="203">
        <v>0</v>
      </c>
      <c r="AF62" s="203">
        <v>0</v>
      </c>
      <c r="AG62" s="203">
        <v>42.44</v>
      </c>
      <c r="AH62" s="203">
        <v>0</v>
      </c>
      <c r="AI62" s="203">
        <v>50.92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18.59</v>
      </c>
      <c r="E63" s="203">
        <v>0</v>
      </c>
      <c r="F63" s="203">
        <v>0</v>
      </c>
      <c r="G63" s="203">
        <v>23.61</v>
      </c>
      <c r="H63" s="203">
        <v>0</v>
      </c>
      <c r="I63" s="203">
        <v>0</v>
      </c>
      <c r="J63" s="203">
        <v>40.68</v>
      </c>
      <c r="K63" s="203">
        <v>240.32</v>
      </c>
      <c r="L63" s="203">
        <v>3.56</v>
      </c>
      <c r="M63" s="203">
        <v>29.15</v>
      </c>
      <c r="N63" s="203">
        <v>24.27</v>
      </c>
      <c r="O63" s="203">
        <v>17.12</v>
      </c>
      <c r="P63" s="203">
        <v>8.2799999999999994</v>
      </c>
      <c r="Q63" s="203">
        <v>1.61</v>
      </c>
      <c r="R63" s="203">
        <v>8.6999999999999993</v>
      </c>
      <c r="S63" s="203">
        <v>5.34</v>
      </c>
      <c r="T63" s="203">
        <v>0</v>
      </c>
      <c r="U63" s="203">
        <v>0</v>
      </c>
      <c r="V63" s="203">
        <v>3.99</v>
      </c>
      <c r="W63" s="203">
        <v>6.8</v>
      </c>
      <c r="X63" s="203">
        <v>29.38</v>
      </c>
      <c r="Y63" s="203">
        <v>0</v>
      </c>
      <c r="Z63" s="203">
        <v>64.930000000000007</v>
      </c>
      <c r="AA63" s="203">
        <v>13.5</v>
      </c>
      <c r="AB63" s="203">
        <v>0</v>
      </c>
      <c r="AC63" s="203">
        <v>18.89</v>
      </c>
      <c r="AD63" s="203">
        <v>0</v>
      </c>
      <c r="AE63" s="203">
        <v>0</v>
      </c>
      <c r="AF63" s="203">
        <v>0</v>
      </c>
      <c r="AG63" s="203">
        <v>42.44</v>
      </c>
      <c r="AH63" s="203">
        <v>0</v>
      </c>
      <c r="AI63" s="203">
        <v>50.92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18.59</v>
      </c>
      <c r="E64" s="203">
        <v>0</v>
      </c>
      <c r="F64" s="203">
        <v>0</v>
      </c>
      <c r="G64" s="203">
        <v>23.61</v>
      </c>
      <c r="H64" s="203">
        <v>0</v>
      </c>
      <c r="I64" s="203">
        <v>0</v>
      </c>
      <c r="J64" s="203">
        <v>40.68</v>
      </c>
      <c r="K64" s="203">
        <v>240.32</v>
      </c>
      <c r="L64" s="203">
        <v>3.56</v>
      </c>
      <c r="M64" s="203">
        <v>29.15</v>
      </c>
      <c r="N64" s="203">
        <v>24.27</v>
      </c>
      <c r="O64" s="203">
        <v>17.12</v>
      </c>
      <c r="P64" s="203">
        <v>8.2799999999999994</v>
      </c>
      <c r="Q64" s="203">
        <v>0.98</v>
      </c>
      <c r="R64" s="203">
        <v>8.6999999999999993</v>
      </c>
      <c r="S64" s="203">
        <v>5.34</v>
      </c>
      <c r="T64" s="203">
        <v>0</v>
      </c>
      <c r="U64" s="203">
        <v>0</v>
      </c>
      <c r="V64" s="203">
        <v>3.99</v>
      </c>
      <c r="W64" s="203">
        <v>6.8</v>
      </c>
      <c r="X64" s="203">
        <v>29.38</v>
      </c>
      <c r="Y64" s="203">
        <v>0</v>
      </c>
      <c r="Z64" s="203">
        <v>64.930000000000007</v>
      </c>
      <c r="AA64" s="203">
        <v>13.5</v>
      </c>
      <c r="AB64" s="203">
        <v>0</v>
      </c>
      <c r="AC64" s="203">
        <v>18.89</v>
      </c>
      <c r="AD64" s="203">
        <v>0</v>
      </c>
      <c r="AE64" s="203">
        <v>0</v>
      </c>
      <c r="AF64" s="203">
        <v>0</v>
      </c>
      <c r="AG64" s="203">
        <v>42.44</v>
      </c>
      <c r="AH64" s="203">
        <v>0</v>
      </c>
      <c r="AI64" s="203">
        <v>50.92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18.59</v>
      </c>
      <c r="E65" s="203">
        <v>0</v>
      </c>
      <c r="F65" s="203">
        <v>0</v>
      </c>
      <c r="G65" s="203">
        <v>23.61</v>
      </c>
      <c r="H65" s="203">
        <v>0</v>
      </c>
      <c r="I65" s="203">
        <v>0</v>
      </c>
      <c r="J65" s="203">
        <v>40.68</v>
      </c>
      <c r="K65" s="203">
        <v>240.32</v>
      </c>
      <c r="L65" s="203">
        <v>3.56</v>
      </c>
      <c r="M65" s="203">
        <v>29.15</v>
      </c>
      <c r="N65" s="203">
        <v>24.27</v>
      </c>
      <c r="O65" s="203">
        <v>17.12</v>
      </c>
      <c r="P65" s="203">
        <v>8.2799999999999994</v>
      </c>
      <c r="Q65" s="203">
        <v>0.35</v>
      </c>
      <c r="R65" s="203">
        <v>8.6999999999999993</v>
      </c>
      <c r="S65" s="203">
        <v>5.34</v>
      </c>
      <c r="T65" s="203">
        <v>0</v>
      </c>
      <c r="U65" s="203">
        <v>0</v>
      </c>
      <c r="V65" s="203">
        <v>3.99</v>
      </c>
      <c r="W65" s="203">
        <v>6.8</v>
      </c>
      <c r="X65" s="203">
        <v>29.38</v>
      </c>
      <c r="Y65" s="203">
        <v>0</v>
      </c>
      <c r="Z65" s="203">
        <v>64.930000000000007</v>
      </c>
      <c r="AA65" s="203">
        <v>13.5</v>
      </c>
      <c r="AB65" s="203">
        <v>0</v>
      </c>
      <c r="AC65" s="203">
        <v>18.89</v>
      </c>
      <c r="AD65" s="203">
        <v>0</v>
      </c>
      <c r="AE65" s="203">
        <v>0</v>
      </c>
      <c r="AF65" s="203">
        <v>0</v>
      </c>
      <c r="AG65" s="203">
        <v>42.44</v>
      </c>
      <c r="AH65" s="203">
        <v>0</v>
      </c>
      <c r="AI65" s="203">
        <v>50.92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18.59</v>
      </c>
      <c r="E66" s="203">
        <v>0</v>
      </c>
      <c r="F66" s="203">
        <v>0</v>
      </c>
      <c r="G66" s="203">
        <v>23.61</v>
      </c>
      <c r="H66" s="203">
        <v>0</v>
      </c>
      <c r="I66" s="203">
        <v>0</v>
      </c>
      <c r="J66" s="203">
        <v>40.68</v>
      </c>
      <c r="K66" s="203">
        <v>240.32</v>
      </c>
      <c r="L66" s="203">
        <v>3.56</v>
      </c>
      <c r="M66" s="203">
        <v>29.15</v>
      </c>
      <c r="N66" s="203">
        <v>24.27</v>
      </c>
      <c r="O66" s="203">
        <v>17.12</v>
      </c>
      <c r="P66" s="203">
        <v>8.2799999999999994</v>
      </c>
      <c r="Q66" s="203">
        <v>0.35</v>
      </c>
      <c r="R66" s="203">
        <v>8.6999999999999993</v>
      </c>
      <c r="S66" s="203">
        <v>5.34</v>
      </c>
      <c r="T66" s="203">
        <v>0</v>
      </c>
      <c r="U66" s="203">
        <v>0</v>
      </c>
      <c r="V66" s="203">
        <v>3.99</v>
      </c>
      <c r="W66" s="203">
        <v>6.8</v>
      </c>
      <c r="X66" s="203">
        <v>29.38</v>
      </c>
      <c r="Y66" s="203">
        <v>0</v>
      </c>
      <c r="Z66" s="203">
        <v>64.930000000000007</v>
      </c>
      <c r="AA66" s="203">
        <v>13.5</v>
      </c>
      <c r="AB66" s="203">
        <v>0</v>
      </c>
      <c r="AC66" s="203">
        <v>18.89</v>
      </c>
      <c r="AD66" s="203">
        <v>0</v>
      </c>
      <c r="AE66" s="203">
        <v>0</v>
      </c>
      <c r="AF66" s="203">
        <v>0</v>
      </c>
      <c r="AG66" s="203">
        <v>42.44</v>
      </c>
      <c r="AH66" s="203">
        <v>0</v>
      </c>
      <c r="AI66" s="203">
        <v>50.92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18.59</v>
      </c>
      <c r="E67" s="203">
        <v>0</v>
      </c>
      <c r="F67" s="203">
        <v>0</v>
      </c>
      <c r="G67" s="203">
        <v>23.61</v>
      </c>
      <c r="H67" s="203">
        <v>0</v>
      </c>
      <c r="I67" s="203">
        <v>0</v>
      </c>
      <c r="J67" s="203">
        <v>40.68</v>
      </c>
      <c r="K67" s="203">
        <v>240.32</v>
      </c>
      <c r="L67" s="203">
        <v>3.56</v>
      </c>
      <c r="M67" s="203">
        <v>5.3</v>
      </c>
      <c r="N67" s="203">
        <v>2.12</v>
      </c>
      <c r="O67" s="203">
        <v>1.4</v>
      </c>
      <c r="P67" s="203">
        <v>0.74</v>
      </c>
      <c r="Q67" s="203">
        <v>0.35</v>
      </c>
      <c r="R67" s="203">
        <v>8.6999999999999993</v>
      </c>
      <c r="S67" s="203">
        <v>5.34</v>
      </c>
      <c r="T67" s="203">
        <v>0</v>
      </c>
      <c r="U67" s="203">
        <v>0</v>
      </c>
      <c r="V67" s="203">
        <v>3.99</v>
      </c>
      <c r="W67" s="203">
        <v>6.8</v>
      </c>
      <c r="X67" s="203">
        <v>29.38</v>
      </c>
      <c r="Y67" s="203">
        <v>0</v>
      </c>
      <c r="Z67" s="203">
        <v>64.930000000000007</v>
      </c>
      <c r="AA67" s="203">
        <v>13.5</v>
      </c>
      <c r="AB67" s="203">
        <v>0</v>
      </c>
      <c r="AC67" s="203">
        <v>18.89</v>
      </c>
      <c r="AD67" s="203">
        <v>0</v>
      </c>
      <c r="AE67" s="203">
        <v>0</v>
      </c>
      <c r="AF67" s="203">
        <v>0</v>
      </c>
      <c r="AG67" s="203">
        <v>42.44</v>
      </c>
      <c r="AH67" s="203">
        <v>0</v>
      </c>
      <c r="AI67" s="203">
        <v>50.92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18.59</v>
      </c>
      <c r="E68" s="203">
        <v>0</v>
      </c>
      <c r="F68" s="203">
        <v>0</v>
      </c>
      <c r="G68" s="203">
        <v>23.61</v>
      </c>
      <c r="H68" s="203">
        <v>0</v>
      </c>
      <c r="I68" s="203">
        <v>0</v>
      </c>
      <c r="J68" s="203">
        <v>40.68</v>
      </c>
      <c r="K68" s="203">
        <v>240.32</v>
      </c>
      <c r="L68" s="203">
        <v>3.56</v>
      </c>
      <c r="M68" s="203">
        <v>2.44</v>
      </c>
      <c r="N68" s="203">
        <v>1.99</v>
      </c>
      <c r="O68" s="203">
        <v>1.4</v>
      </c>
      <c r="P68" s="203">
        <v>0.74</v>
      </c>
      <c r="Q68" s="203">
        <v>0.35</v>
      </c>
      <c r="R68" s="203">
        <v>8.6999999999999993</v>
      </c>
      <c r="S68" s="203">
        <v>5.34</v>
      </c>
      <c r="T68" s="203">
        <v>0</v>
      </c>
      <c r="U68" s="203">
        <v>0</v>
      </c>
      <c r="V68" s="203">
        <v>4.04</v>
      </c>
      <c r="W68" s="203">
        <v>6.8</v>
      </c>
      <c r="X68" s="203">
        <v>29.38</v>
      </c>
      <c r="Y68" s="203">
        <v>0</v>
      </c>
      <c r="Z68" s="203">
        <v>64.930000000000007</v>
      </c>
      <c r="AA68" s="203">
        <v>13.5</v>
      </c>
      <c r="AB68" s="203">
        <v>0</v>
      </c>
      <c r="AC68" s="203">
        <v>18.89</v>
      </c>
      <c r="AD68" s="203">
        <v>0</v>
      </c>
      <c r="AE68" s="203">
        <v>0</v>
      </c>
      <c r="AF68" s="203">
        <v>0</v>
      </c>
      <c r="AG68" s="203">
        <v>42.44</v>
      </c>
      <c r="AH68" s="203">
        <v>0</v>
      </c>
      <c r="AI68" s="203">
        <v>50.92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18.59</v>
      </c>
      <c r="E69" s="203">
        <v>0</v>
      </c>
      <c r="F69" s="203">
        <v>0</v>
      </c>
      <c r="G69" s="203">
        <v>23.61</v>
      </c>
      <c r="H69" s="203">
        <v>0</v>
      </c>
      <c r="I69" s="203">
        <v>0</v>
      </c>
      <c r="J69" s="203">
        <v>40.68</v>
      </c>
      <c r="K69" s="203">
        <v>240.32</v>
      </c>
      <c r="L69" s="203">
        <v>3.56</v>
      </c>
      <c r="M69" s="203">
        <v>2.4300000000000002</v>
      </c>
      <c r="N69" s="203">
        <v>1.99</v>
      </c>
      <c r="O69" s="203">
        <v>1.4</v>
      </c>
      <c r="P69" s="203">
        <v>0.74</v>
      </c>
      <c r="Q69" s="203">
        <v>0.16</v>
      </c>
      <c r="R69" s="203">
        <v>9.67</v>
      </c>
      <c r="S69" s="203">
        <v>5.63</v>
      </c>
      <c r="T69" s="203">
        <v>0</v>
      </c>
      <c r="U69" s="203">
        <v>0</v>
      </c>
      <c r="V69" s="203">
        <v>0.33</v>
      </c>
      <c r="W69" s="203">
        <v>0.56999999999999995</v>
      </c>
      <c r="X69" s="203">
        <v>10.46</v>
      </c>
      <c r="Y69" s="203">
        <v>0</v>
      </c>
      <c r="Z69" s="203">
        <v>27.72</v>
      </c>
      <c r="AA69" s="203">
        <v>19.47</v>
      </c>
      <c r="AB69" s="203">
        <v>0</v>
      </c>
      <c r="AC69" s="203">
        <v>18.89</v>
      </c>
      <c r="AD69" s="203">
        <v>0</v>
      </c>
      <c r="AE69" s="203">
        <v>0</v>
      </c>
      <c r="AF69" s="203">
        <v>0</v>
      </c>
      <c r="AG69" s="203">
        <v>42.44</v>
      </c>
      <c r="AH69" s="203">
        <v>0</v>
      </c>
      <c r="AI69" s="203">
        <v>50.92</v>
      </c>
      <c r="AJ69" s="203">
        <v>0</v>
      </c>
      <c r="AK69" s="203">
        <v>15.59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18.59</v>
      </c>
      <c r="E70" s="203">
        <v>0</v>
      </c>
      <c r="F70" s="203">
        <v>0</v>
      </c>
      <c r="G70" s="203">
        <v>23.61</v>
      </c>
      <c r="H70" s="203">
        <v>0</v>
      </c>
      <c r="I70" s="203">
        <v>0</v>
      </c>
      <c r="J70" s="203">
        <v>40.68</v>
      </c>
      <c r="K70" s="203">
        <v>240.32</v>
      </c>
      <c r="L70" s="203">
        <v>3.56</v>
      </c>
      <c r="M70" s="203">
        <v>2.2200000000000002</v>
      </c>
      <c r="N70" s="203">
        <v>1.99</v>
      </c>
      <c r="O70" s="203">
        <v>1.4</v>
      </c>
      <c r="P70" s="203">
        <v>0.74</v>
      </c>
      <c r="Q70" s="203">
        <v>0.16</v>
      </c>
      <c r="R70" s="203">
        <v>8.77</v>
      </c>
      <c r="S70" s="203">
        <v>5.34</v>
      </c>
      <c r="T70" s="203">
        <v>0</v>
      </c>
      <c r="U70" s="203">
        <v>0</v>
      </c>
      <c r="V70" s="203">
        <v>0.33</v>
      </c>
      <c r="W70" s="203">
        <v>0.56999999999999995</v>
      </c>
      <c r="X70" s="203">
        <v>2.4900000000000002</v>
      </c>
      <c r="Y70" s="203">
        <v>0</v>
      </c>
      <c r="Z70" s="203">
        <v>6.26</v>
      </c>
      <c r="AA70" s="203">
        <v>19.47</v>
      </c>
      <c r="AB70" s="203">
        <v>0</v>
      </c>
      <c r="AC70" s="203">
        <v>18.89</v>
      </c>
      <c r="AD70" s="203">
        <v>0</v>
      </c>
      <c r="AE70" s="203">
        <v>0</v>
      </c>
      <c r="AF70" s="203">
        <v>0</v>
      </c>
      <c r="AG70" s="203">
        <v>42.44</v>
      </c>
      <c r="AH70" s="203">
        <v>0</v>
      </c>
      <c r="AI70" s="203">
        <v>50.92</v>
      </c>
      <c r="AJ70" s="203">
        <v>0</v>
      </c>
      <c r="AK70" s="203">
        <v>15.59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18.72</v>
      </c>
      <c r="E71" s="203">
        <v>0</v>
      </c>
      <c r="F71" s="203">
        <v>0</v>
      </c>
      <c r="G71" s="203">
        <v>23.61</v>
      </c>
      <c r="H71" s="203">
        <v>0</v>
      </c>
      <c r="I71" s="203">
        <v>0</v>
      </c>
      <c r="J71" s="203">
        <v>40.68</v>
      </c>
      <c r="K71" s="203">
        <v>240.32</v>
      </c>
      <c r="L71" s="203">
        <v>0.24</v>
      </c>
      <c r="M71" s="203">
        <v>2.3199999999999998</v>
      </c>
      <c r="N71" s="203">
        <v>1.99</v>
      </c>
      <c r="O71" s="203">
        <v>1.4</v>
      </c>
      <c r="P71" s="203">
        <v>0.74</v>
      </c>
      <c r="Q71" s="203">
        <v>0.11</v>
      </c>
      <c r="R71" s="203">
        <v>0.71</v>
      </c>
      <c r="S71" s="203">
        <v>0.44</v>
      </c>
      <c r="T71" s="203">
        <v>0</v>
      </c>
      <c r="U71" s="203">
        <v>0</v>
      </c>
      <c r="V71" s="203">
        <v>0.44</v>
      </c>
      <c r="W71" s="203">
        <v>0.56999999999999995</v>
      </c>
      <c r="X71" s="203">
        <v>2.4900000000000002</v>
      </c>
      <c r="Y71" s="203">
        <v>0</v>
      </c>
      <c r="Z71" s="203">
        <v>6.26</v>
      </c>
      <c r="AA71" s="203">
        <v>1.52</v>
      </c>
      <c r="AB71" s="203">
        <v>0</v>
      </c>
      <c r="AC71" s="203">
        <v>18.89</v>
      </c>
      <c r="AD71" s="203">
        <v>0</v>
      </c>
      <c r="AE71" s="203">
        <v>0</v>
      </c>
      <c r="AF71" s="203">
        <v>0</v>
      </c>
      <c r="AG71" s="203">
        <v>42.44</v>
      </c>
      <c r="AH71" s="203">
        <v>0</v>
      </c>
      <c r="AI71" s="203">
        <v>50.92</v>
      </c>
      <c r="AJ71" s="203">
        <v>0</v>
      </c>
      <c r="AK71" s="203">
        <v>15.59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18.86</v>
      </c>
      <c r="E72" s="203">
        <v>0</v>
      </c>
      <c r="F72" s="203">
        <v>0</v>
      </c>
      <c r="G72" s="203">
        <v>23.61</v>
      </c>
      <c r="H72" s="203">
        <v>0</v>
      </c>
      <c r="I72" s="203">
        <v>0</v>
      </c>
      <c r="J72" s="203">
        <v>40.68</v>
      </c>
      <c r="K72" s="203">
        <v>172.99</v>
      </c>
      <c r="L72" s="203">
        <v>0.55000000000000004</v>
      </c>
      <c r="M72" s="203">
        <v>2.4300000000000002</v>
      </c>
      <c r="N72" s="203">
        <v>1.99</v>
      </c>
      <c r="O72" s="203">
        <v>1.4</v>
      </c>
      <c r="P72" s="203">
        <v>0.74</v>
      </c>
      <c r="Q72" s="203">
        <v>0.11</v>
      </c>
      <c r="R72" s="203">
        <v>0.71</v>
      </c>
      <c r="S72" s="203">
        <v>0.44</v>
      </c>
      <c r="T72" s="203">
        <v>0</v>
      </c>
      <c r="U72" s="203">
        <v>0</v>
      </c>
      <c r="V72" s="203">
        <v>0.33</v>
      </c>
      <c r="W72" s="203">
        <v>0.56999999999999995</v>
      </c>
      <c r="X72" s="203">
        <v>2.4900000000000002</v>
      </c>
      <c r="Y72" s="203">
        <v>0</v>
      </c>
      <c r="Z72" s="203">
        <v>6.26</v>
      </c>
      <c r="AA72" s="203">
        <v>1.52</v>
      </c>
      <c r="AB72" s="203">
        <v>0</v>
      </c>
      <c r="AC72" s="203">
        <v>18.89</v>
      </c>
      <c r="AD72" s="203">
        <v>0</v>
      </c>
      <c r="AE72" s="203">
        <v>0</v>
      </c>
      <c r="AF72" s="203">
        <v>0</v>
      </c>
      <c r="AG72" s="203">
        <v>42.44</v>
      </c>
      <c r="AH72" s="203">
        <v>0</v>
      </c>
      <c r="AI72" s="203">
        <v>50.92</v>
      </c>
      <c r="AJ72" s="203">
        <v>0</v>
      </c>
      <c r="AK72" s="203">
        <v>15.59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19.09</v>
      </c>
      <c r="E73" s="203">
        <v>0</v>
      </c>
      <c r="F73" s="203">
        <v>0</v>
      </c>
      <c r="G73" s="203">
        <v>23.61</v>
      </c>
      <c r="H73" s="203">
        <v>0</v>
      </c>
      <c r="I73" s="203">
        <v>0</v>
      </c>
      <c r="J73" s="203">
        <v>40.68</v>
      </c>
      <c r="K73" s="203">
        <v>183.89</v>
      </c>
      <c r="L73" s="203">
        <v>0.24</v>
      </c>
      <c r="M73" s="203">
        <v>2.4300000000000002</v>
      </c>
      <c r="N73" s="203">
        <v>1.99</v>
      </c>
      <c r="O73" s="203">
        <v>1.4</v>
      </c>
      <c r="P73" s="203">
        <v>0.74</v>
      </c>
      <c r="Q73" s="203">
        <v>0.11</v>
      </c>
      <c r="R73" s="203">
        <v>0.71</v>
      </c>
      <c r="S73" s="203">
        <v>0.44</v>
      </c>
      <c r="T73" s="203">
        <v>0</v>
      </c>
      <c r="U73" s="203">
        <v>0.66</v>
      </c>
      <c r="V73" s="203">
        <v>0.33</v>
      </c>
      <c r="W73" s="203">
        <v>0.56999999999999995</v>
      </c>
      <c r="X73" s="203">
        <v>2.4900000000000002</v>
      </c>
      <c r="Y73" s="203">
        <v>0</v>
      </c>
      <c r="Z73" s="203">
        <v>6.26</v>
      </c>
      <c r="AA73" s="203">
        <v>1.52</v>
      </c>
      <c r="AB73" s="203">
        <v>0</v>
      </c>
      <c r="AC73" s="203">
        <v>18.89</v>
      </c>
      <c r="AD73" s="203">
        <v>0</v>
      </c>
      <c r="AE73" s="203">
        <v>0</v>
      </c>
      <c r="AF73" s="203">
        <v>0</v>
      </c>
      <c r="AG73" s="203">
        <v>42.44</v>
      </c>
      <c r="AH73" s="203">
        <v>0</v>
      </c>
      <c r="AI73" s="203">
        <v>50.92</v>
      </c>
      <c r="AJ73" s="203">
        <v>0</v>
      </c>
      <c r="AK73" s="203">
        <v>15.61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19.09</v>
      </c>
      <c r="E74" s="203">
        <v>0</v>
      </c>
      <c r="F74" s="203">
        <v>0</v>
      </c>
      <c r="G74" s="203">
        <v>23.61</v>
      </c>
      <c r="H74" s="203">
        <v>0</v>
      </c>
      <c r="I74" s="203">
        <v>0</v>
      </c>
      <c r="J74" s="203">
        <v>40.68</v>
      </c>
      <c r="K74" s="203">
        <v>115.27</v>
      </c>
      <c r="L74" s="203">
        <v>0.25</v>
      </c>
      <c r="M74" s="203">
        <v>2.4300000000000002</v>
      </c>
      <c r="N74" s="203">
        <v>1.99</v>
      </c>
      <c r="O74" s="203">
        <v>1.4</v>
      </c>
      <c r="P74" s="203">
        <v>0.74</v>
      </c>
      <c r="Q74" s="203">
        <v>0.11</v>
      </c>
      <c r="R74" s="203">
        <v>0.71</v>
      </c>
      <c r="S74" s="203">
        <v>0.44</v>
      </c>
      <c r="T74" s="203">
        <v>0</v>
      </c>
      <c r="U74" s="203">
        <v>0.66</v>
      </c>
      <c r="V74" s="203">
        <v>0.33</v>
      </c>
      <c r="W74" s="203">
        <v>0.56999999999999995</v>
      </c>
      <c r="X74" s="203">
        <v>2.4900000000000002</v>
      </c>
      <c r="Y74" s="203">
        <v>0</v>
      </c>
      <c r="Z74" s="203">
        <v>6.26</v>
      </c>
      <c r="AA74" s="203">
        <v>1.52</v>
      </c>
      <c r="AB74" s="203">
        <v>0</v>
      </c>
      <c r="AC74" s="203">
        <v>18.89</v>
      </c>
      <c r="AD74" s="203">
        <v>0</v>
      </c>
      <c r="AE74" s="203">
        <v>0</v>
      </c>
      <c r="AF74" s="203">
        <v>0</v>
      </c>
      <c r="AG74" s="203">
        <v>42.44</v>
      </c>
      <c r="AH74" s="203">
        <v>0</v>
      </c>
      <c r="AI74" s="203">
        <v>50.92</v>
      </c>
      <c r="AJ74" s="203">
        <v>0</v>
      </c>
      <c r="AK74" s="203">
        <v>15.61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19.09</v>
      </c>
      <c r="E75" s="203">
        <v>0</v>
      </c>
      <c r="F75" s="203">
        <v>0</v>
      </c>
      <c r="G75" s="203">
        <v>23.61</v>
      </c>
      <c r="H75" s="203">
        <v>0</v>
      </c>
      <c r="I75" s="203">
        <v>0</v>
      </c>
      <c r="J75" s="203">
        <v>40.68</v>
      </c>
      <c r="K75" s="203">
        <v>49.32</v>
      </c>
      <c r="L75" s="203">
        <v>0.24</v>
      </c>
      <c r="M75" s="203">
        <v>2.4300000000000002</v>
      </c>
      <c r="N75" s="203">
        <v>1.99</v>
      </c>
      <c r="O75" s="203">
        <v>1.4</v>
      </c>
      <c r="P75" s="203">
        <v>1.02</v>
      </c>
      <c r="Q75" s="203">
        <v>0.37</v>
      </c>
      <c r="R75" s="203">
        <v>0.71</v>
      </c>
      <c r="S75" s="203">
        <v>0.44</v>
      </c>
      <c r="T75" s="203">
        <v>0</v>
      </c>
      <c r="U75" s="203">
        <v>0.66</v>
      </c>
      <c r="V75" s="203">
        <v>0.33</v>
      </c>
      <c r="W75" s="203">
        <v>0.56999999999999995</v>
      </c>
      <c r="X75" s="203">
        <v>2.4900000000000002</v>
      </c>
      <c r="Y75" s="203">
        <v>0</v>
      </c>
      <c r="Z75" s="203">
        <v>6.26</v>
      </c>
      <c r="AA75" s="203">
        <v>1.52</v>
      </c>
      <c r="AB75" s="203">
        <v>0</v>
      </c>
      <c r="AC75" s="203">
        <v>18.89</v>
      </c>
      <c r="AD75" s="203">
        <v>0</v>
      </c>
      <c r="AE75" s="203">
        <v>0</v>
      </c>
      <c r="AF75" s="203">
        <v>0</v>
      </c>
      <c r="AG75" s="203">
        <v>42.44</v>
      </c>
      <c r="AH75" s="203">
        <v>0</v>
      </c>
      <c r="AI75" s="203">
        <v>50.92</v>
      </c>
      <c r="AJ75" s="203">
        <v>0</v>
      </c>
      <c r="AK75" s="203">
        <v>15.61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19.09</v>
      </c>
      <c r="E76" s="203">
        <v>0</v>
      </c>
      <c r="F76" s="203">
        <v>0</v>
      </c>
      <c r="G76" s="203">
        <v>23.61</v>
      </c>
      <c r="H76" s="203">
        <v>0</v>
      </c>
      <c r="I76" s="203">
        <v>0</v>
      </c>
      <c r="J76" s="203">
        <v>40.68</v>
      </c>
      <c r="K76" s="203">
        <v>19.46</v>
      </c>
      <c r="L76" s="203">
        <v>0.24</v>
      </c>
      <c r="M76" s="203">
        <v>2.4300000000000002</v>
      </c>
      <c r="N76" s="203">
        <v>1.99</v>
      </c>
      <c r="O76" s="203">
        <v>1.4</v>
      </c>
      <c r="P76" s="203">
        <v>0.79</v>
      </c>
      <c r="Q76" s="203">
        <v>0.28000000000000003</v>
      </c>
      <c r="R76" s="203">
        <v>0.71</v>
      </c>
      <c r="S76" s="203">
        <v>0.44</v>
      </c>
      <c r="T76" s="203">
        <v>0</v>
      </c>
      <c r="U76" s="203">
        <v>0.66</v>
      </c>
      <c r="V76" s="203">
        <v>0.33</v>
      </c>
      <c r="W76" s="203">
        <v>0.56999999999999995</v>
      </c>
      <c r="X76" s="203">
        <v>2.4900000000000002</v>
      </c>
      <c r="Y76" s="203">
        <v>0</v>
      </c>
      <c r="Z76" s="203">
        <v>6.26</v>
      </c>
      <c r="AA76" s="203">
        <v>1.52</v>
      </c>
      <c r="AB76" s="203">
        <v>0</v>
      </c>
      <c r="AC76" s="203">
        <v>18.89</v>
      </c>
      <c r="AD76" s="203">
        <v>0</v>
      </c>
      <c r="AE76" s="203">
        <v>0</v>
      </c>
      <c r="AF76" s="203">
        <v>0</v>
      </c>
      <c r="AG76" s="203">
        <v>42.44</v>
      </c>
      <c r="AH76" s="203">
        <v>0</v>
      </c>
      <c r="AI76" s="203">
        <v>50.92</v>
      </c>
      <c r="AJ76" s="203">
        <v>0</v>
      </c>
      <c r="AK76" s="203">
        <v>15.61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19.18</v>
      </c>
      <c r="E77" s="203">
        <v>0</v>
      </c>
      <c r="F77" s="203">
        <v>0</v>
      </c>
      <c r="G77" s="203">
        <v>23.61</v>
      </c>
      <c r="H77" s="203">
        <v>0</v>
      </c>
      <c r="I77" s="203">
        <v>0</v>
      </c>
      <c r="J77" s="203">
        <v>40.68</v>
      </c>
      <c r="K77" s="203">
        <v>19.46</v>
      </c>
      <c r="L77" s="203">
        <v>0.24</v>
      </c>
      <c r="M77" s="203">
        <v>2.4300000000000002</v>
      </c>
      <c r="N77" s="203">
        <v>1.99</v>
      </c>
      <c r="O77" s="203">
        <v>1.4</v>
      </c>
      <c r="P77" s="203">
        <v>0.79</v>
      </c>
      <c r="Q77" s="203">
        <v>0.17</v>
      </c>
      <c r="R77" s="203">
        <v>0.71</v>
      </c>
      <c r="S77" s="203">
        <v>0.44</v>
      </c>
      <c r="T77" s="203">
        <v>0</v>
      </c>
      <c r="U77" s="203">
        <v>1.21</v>
      </c>
      <c r="V77" s="203">
        <v>0.28999999999999998</v>
      </c>
      <c r="W77" s="203">
        <v>0.56999999999999995</v>
      </c>
      <c r="X77" s="203">
        <v>2.4900000000000002</v>
      </c>
      <c r="Y77" s="203">
        <v>0</v>
      </c>
      <c r="Z77" s="203">
        <v>6.26</v>
      </c>
      <c r="AA77" s="203">
        <v>1.52</v>
      </c>
      <c r="AB77" s="203">
        <v>0</v>
      </c>
      <c r="AC77" s="203">
        <v>18.89</v>
      </c>
      <c r="AD77" s="203">
        <v>0</v>
      </c>
      <c r="AE77" s="203">
        <v>0</v>
      </c>
      <c r="AF77" s="203">
        <v>0</v>
      </c>
      <c r="AG77" s="203">
        <v>42.44</v>
      </c>
      <c r="AH77" s="203">
        <v>0</v>
      </c>
      <c r="AI77" s="203">
        <v>50.92</v>
      </c>
      <c r="AJ77" s="203">
        <v>0</v>
      </c>
      <c r="AK77" s="203">
        <v>15.61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19.18</v>
      </c>
      <c r="E78" s="203">
        <v>0</v>
      </c>
      <c r="F78" s="203">
        <v>0</v>
      </c>
      <c r="G78" s="203">
        <v>23.61</v>
      </c>
      <c r="H78" s="203">
        <v>0</v>
      </c>
      <c r="I78" s="203">
        <v>0</v>
      </c>
      <c r="J78" s="203">
        <v>40.68</v>
      </c>
      <c r="K78" s="203">
        <v>19.46</v>
      </c>
      <c r="L78" s="203">
        <v>0.24</v>
      </c>
      <c r="M78" s="203">
        <v>2.4300000000000002</v>
      </c>
      <c r="N78" s="203">
        <v>1.99</v>
      </c>
      <c r="O78" s="203">
        <v>1.4</v>
      </c>
      <c r="P78" s="203">
        <v>0.79</v>
      </c>
      <c r="Q78" s="203">
        <v>0.17</v>
      </c>
      <c r="R78" s="203">
        <v>0.71</v>
      </c>
      <c r="S78" s="203">
        <v>0.44</v>
      </c>
      <c r="T78" s="203">
        <v>0</v>
      </c>
      <c r="U78" s="203">
        <v>1.21</v>
      </c>
      <c r="V78" s="203">
        <v>0.28999999999999998</v>
      </c>
      <c r="W78" s="203">
        <v>0.56999999999999995</v>
      </c>
      <c r="X78" s="203">
        <v>2.4900000000000002</v>
      </c>
      <c r="Y78" s="203">
        <v>0</v>
      </c>
      <c r="Z78" s="203">
        <v>6.26</v>
      </c>
      <c r="AA78" s="203">
        <v>1.52</v>
      </c>
      <c r="AB78" s="203">
        <v>0</v>
      </c>
      <c r="AC78" s="203">
        <v>18.89</v>
      </c>
      <c r="AD78" s="203">
        <v>0</v>
      </c>
      <c r="AE78" s="203">
        <v>0</v>
      </c>
      <c r="AF78" s="203">
        <v>0</v>
      </c>
      <c r="AG78" s="203">
        <v>42.44</v>
      </c>
      <c r="AH78" s="203">
        <v>0</v>
      </c>
      <c r="AI78" s="203">
        <v>50.92</v>
      </c>
      <c r="AJ78" s="203">
        <v>0</v>
      </c>
      <c r="AK78" s="203">
        <v>15.61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19.18</v>
      </c>
      <c r="E79" s="203">
        <v>0</v>
      </c>
      <c r="F79" s="203">
        <v>0</v>
      </c>
      <c r="G79" s="203">
        <v>23.61</v>
      </c>
      <c r="H79" s="203">
        <v>0</v>
      </c>
      <c r="I79" s="203">
        <v>0</v>
      </c>
      <c r="J79" s="203">
        <v>40.68</v>
      </c>
      <c r="K79" s="203">
        <v>19.46</v>
      </c>
      <c r="L79" s="203">
        <v>0.24</v>
      </c>
      <c r="M79" s="203">
        <v>2.4300000000000002</v>
      </c>
      <c r="N79" s="203">
        <v>1.99</v>
      </c>
      <c r="O79" s="203">
        <v>1.4</v>
      </c>
      <c r="P79" s="203">
        <v>0.79</v>
      </c>
      <c r="Q79" s="203">
        <v>0.17</v>
      </c>
      <c r="R79" s="203">
        <v>0.71</v>
      </c>
      <c r="S79" s="203">
        <v>0.44</v>
      </c>
      <c r="T79" s="203">
        <v>0</v>
      </c>
      <c r="U79" s="203">
        <v>1.21</v>
      </c>
      <c r="V79" s="203">
        <v>0.28999999999999998</v>
      </c>
      <c r="W79" s="203">
        <v>0.56999999999999995</v>
      </c>
      <c r="X79" s="203">
        <v>2.4900000000000002</v>
      </c>
      <c r="Y79" s="203">
        <v>0</v>
      </c>
      <c r="Z79" s="203">
        <v>6.26</v>
      </c>
      <c r="AA79" s="203">
        <v>1.52</v>
      </c>
      <c r="AB79" s="203">
        <v>0</v>
      </c>
      <c r="AC79" s="203">
        <v>18.89</v>
      </c>
      <c r="AD79" s="203">
        <v>0</v>
      </c>
      <c r="AE79" s="203">
        <v>0</v>
      </c>
      <c r="AF79" s="203">
        <v>0</v>
      </c>
      <c r="AG79" s="203">
        <v>42.44</v>
      </c>
      <c r="AH79" s="203">
        <v>0</v>
      </c>
      <c r="AI79" s="203">
        <v>50.92</v>
      </c>
      <c r="AJ79" s="203">
        <v>0</v>
      </c>
      <c r="AK79" s="203">
        <v>15.61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19.18</v>
      </c>
      <c r="E80" s="203">
        <v>0</v>
      </c>
      <c r="F80" s="203">
        <v>0</v>
      </c>
      <c r="G80" s="203">
        <v>23.61</v>
      </c>
      <c r="H80" s="203">
        <v>0</v>
      </c>
      <c r="I80" s="203">
        <v>0</v>
      </c>
      <c r="J80" s="203">
        <v>40.68</v>
      </c>
      <c r="K80" s="203">
        <v>19.46</v>
      </c>
      <c r="L80" s="203">
        <v>0.24</v>
      </c>
      <c r="M80" s="203">
        <v>2.4300000000000002</v>
      </c>
      <c r="N80" s="203">
        <v>1.99</v>
      </c>
      <c r="O80" s="203">
        <v>1.4</v>
      </c>
      <c r="P80" s="203">
        <v>0.79</v>
      </c>
      <c r="Q80" s="203">
        <v>0.17</v>
      </c>
      <c r="R80" s="203">
        <v>0.71</v>
      </c>
      <c r="S80" s="203">
        <v>0.44</v>
      </c>
      <c r="T80" s="203">
        <v>0</v>
      </c>
      <c r="U80" s="203">
        <v>1.21</v>
      </c>
      <c r="V80" s="203">
        <v>0.28999999999999998</v>
      </c>
      <c r="W80" s="203">
        <v>0.56999999999999995</v>
      </c>
      <c r="X80" s="203">
        <v>2.4900000000000002</v>
      </c>
      <c r="Y80" s="203">
        <v>0</v>
      </c>
      <c r="Z80" s="203">
        <v>6.26</v>
      </c>
      <c r="AA80" s="203">
        <v>1.52</v>
      </c>
      <c r="AB80" s="203">
        <v>0</v>
      </c>
      <c r="AC80" s="203">
        <v>18.89</v>
      </c>
      <c r="AD80" s="203">
        <v>0</v>
      </c>
      <c r="AE80" s="203">
        <v>0</v>
      </c>
      <c r="AF80" s="203">
        <v>0</v>
      </c>
      <c r="AG80" s="203">
        <v>42.44</v>
      </c>
      <c r="AH80" s="203">
        <v>0</v>
      </c>
      <c r="AI80" s="203">
        <v>50.92</v>
      </c>
      <c r="AJ80" s="203">
        <v>0</v>
      </c>
      <c r="AK80" s="203">
        <v>15.61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19.23</v>
      </c>
      <c r="E81" s="203">
        <v>0</v>
      </c>
      <c r="F81" s="203">
        <v>0</v>
      </c>
      <c r="G81" s="203">
        <v>23.61</v>
      </c>
      <c r="H81" s="203">
        <v>0</v>
      </c>
      <c r="I81" s="203">
        <v>0</v>
      </c>
      <c r="J81" s="203">
        <v>40.68</v>
      </c>
      <c r="K81" s="203">
        <v>19.46</v>
      </c>
      <c r="L81" s="203">
        <v>0.24</v>
      </c>
      <c r="M81" s="203">
        <v>2.4300000000000002</v>
      </c>
      <c r="N81" s="203">
        <v>1.99</v>
      </c>
      <c r="O81" s="203">
        <v>1.4</v>
      </c>
      <c r="P81" s="203">
        <v>0.79</v>
      </c>
      <c r="Q81" s="203">
        <v>0.17</v>
      </c>
      <c r="R81" s="203">
        <v>0.71</v>
      </c>
      <c r="S81" s="203">
        <v>0.44</v>
      </c>
      <c r="T81" s="203">
        <v>0</v>
      </c>
      <c r="U81" s="203">
        <v>1.21</v>
      </c>
      <c r="V81" s="203">
        <v>0.28999999999999998</v>
      </c>
      <c r="W81" s="203">
        <v>0.56999999999999995</v>
      </c>
      <c r="X81" s="203">
        <v>2.4900000000000002</v>
      </c>
      <c r="Y81" s="203">
        <v>0</v>
      </c>
      <c r="Z81" s="203">
        <v>6.26</v>
      </c>
      <c r="AA81" s="203">
        <v>1.52</v>
      </c>
      <c r="AB81" s="203">
        <v>0</v>
      </c>
      <c r="AC81" s="203">
        <v>18.89</v>
      </c>
      <c r="AD81" s="203">
        <v>0</v>
      </c>
      <c r="AE81" s="203">
        <v>0</v>
      </c>
      <c r="AF81" s="203">
        <v>0</v>
      </c>
      <c r="AG81" s="203">
        <v>42.44</v>
      </c>
      <c r="AH81" s="203">
        <v>0</v>
      </c>
      <c r="AI81" s="203">
        <v>50.92</v>
      </c>
      <c r="AJ81" s="203">
        <v>0</v>
      </c>
      <c r="AK81" s="203">
        <v>15.61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19.23</v>
      </c>
      <c r="E82" s="203">
        <v>0</v>
      </c>
      <c r="F82" s="203">
        <v>0</v>
      </c>
      <c r="G82" s="203">
        <v>23.61</v>
      </c>
      <c r="H82" s="203">
        <v>0</v>
      </c>
      <c r="I82" s="203">
        <v>0</v>
      </c>
      <c r="J82" s="203">
        <v>40.68</v>
      </c>
      <c r="K82" s="203">
        <v>19.46</v>
      </c>
      <c r="L82" s="203">
        <v>0.24</v>
      </c>
      <c r="M82" s="203">
        <v>2.4300000000000002</v>
      </c>
      <c r="N82" s="203">
        <v>1.99</v>
      </c>
      <c r="O82" s="203">
        <v>1.4</v>
      </c>
      <c r="P82" s="203">
        <v>0.79</v>
      </c>
      <c r="Q82" s="203">
        <v>0.17</v>
      </c>
      <c r="R82" s="203">
        <v>0.71</v>
      </c>
      <c r="S82" s="203">
        <v>0.44</v>
      </c>
      <c r="T82" s="203">
        <v>0</v>
      </c>
      <c r="U82" s="203">
        <v>1.21</v>
      </c>
      <c r="V82" s="203">
        <v>0.34</v>
      </c>
      <c r="W82" s="203">
        <v>0.56999999999999995</v>
      </c>
      <c r="X82" s="203">
        <v>2.4900000000000002</v>
      </c>
      <c r="Y82" s="203">
        <v>0</v>
      </c>
      <c r="Z82" s="203">
        <v>6.26</v>
      </c>
      <c r="AA82" s="203">
        <v>1.52</v>
      </c>
      <c r="AB82" s="203">
        <v>0</v>
      </c>
      <c r="AC82" s="203">
        <v>18.89</v>
      </c>
      <c r="AD82" s="203">
        <v>0</v>
      </c>
      <c r="AE82" s="203">
        <v>0</v>
      </c>
      <c r="AF82" s="203">
        <v>0</v>
      </c>
      <c r="AG82" s="203">
        <v>42.44</v>
      </c>
      <c r="AH82" s="203">
        <v>0</v>
      </c>
      <c r="AI82" s="203">
        <v>50.92</v>
      </c>
      <c r="AJ82" s="203">
        <v>0</v>
      </c>
      <c r="AK82" s="203">
        <v>15.61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19.23</v>
      </c>
      <c r="E83" s="203">
        <v>0</v>
      </c>
      <c r="F83" s="203">
        <v>0</v>
      </c>
      <c r="G83" s="203">
        <v>23.61</v>
      </c>
      <c r="H83" s="203">
        <v>0</v>
      </c>
      <c r="I83" s="203">
        <v>0</v>
      </c>
      <c r="J83" s="203">
        <v>40.68</v>
      </c>
      <c r="K83" s="203">
        <v>19.46</v>
      </c>
      <c r="L83" s="203">
        <v>0.24</v>
      </c>
      <c r="M83" s="203">
        <v>2.4300000000000002</v>
      </c>
      <c r="N83" s="203">
        <v>1.99</v>
      </c>
      <c r="O83" s="203">
        <v>1.4</v>
      </c>
      <c r="P83" s="203">
        <v>0.79</v>
      </c>
      <c r="Q83" s="203">
        <v>0.17</v>
      </c>
      <c r="R83" s="203">
        <v>0.71</v>
      </c>
      <c r="S83" s="203">
        <v>0.44</v>
      </c>
      <c r="T83" s="203">
        <v>0</v>
      </c>
      <c r="U83" s="203">
        <v>1.21</v>
      </c>
      <c r="V83" s="203">
        <v>0.3</v>
      </c>
      <c r="W83" s="203">
        <v>0.56999999999999995</v>
      </c>
      <c r="X83" s="203">
        <v>2.4900000000000002</v>
      </c>
      <c r="Y83" s="203">
        <v>0</v>
      </c>
      <c r="Z83" s="203">
        <v>6.26</v>
      </c>
      <c r="AA83" s="203">
        <v>1.52</v>
      </c>
      <c r="AB83" s="203">
        <v>0</v>
      </c>
      <c r="AC83" s="203">
        <v>18.89</v>
      </c>
      <c r="AD83" s="203">
        <v>0</v>
      </c>
      <c r="AE83" s="203">
        <v>0</v>
      </c>
      <c r="AF83" s="203">
        <v>0</v>
      </c>
      <c r="AG83" s="203">
        <v>42.44</v>
      </c>
      <c r="AH83" s="203">
        <v>0</v>
      </c>
      <c r="AI83" s="203">
        <v>50.92</v>
      </c>
      <c r="AJ83" s="203">
        <v>0</v>
      </c>
      <c r="AK83" s="203">
        <v>15.59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19.23</v>
      </c>
      <c r="E84" s="203">
        <v>0</v>
      </c>
      <c r="F84" s="203">
        <v>0</v>
      </c>
      <c r="G84" s="203">
        <v>23.61</v>
      </c>
      <c r="H84" s="203">
        <v>0</v>
      </c>
      <c r="I84" s="203">
        <v>0</v>
      </c>
      <c r="J84" s="203">
        <v>40.68</v>
      </c>
      <c r="K84" s="203">
        <v>76.81</v>
      </c>
      <c r="L84" s="203">
        <v>0.24</v>
      </c>
      <c r="M84" s="203">
        <v>2.4300000000000002</v>
      </c>
      <c r="N84" s="203">
        <v>1.99</v>
      </c>
      <c r="O84" s="203">
        <v>1.4</v>
      </c>
      <c r="P84" s="203">
        <v>0.79</v>
      </c>
      <c r="Q84" s="203">
        <v>0.17</v>
      </c>
      <c r="R84" s="203">
        <v>0.71</v>
      </c>
      <c r="S84" s="203">
        <v>0.44</v>
      </c>
      <c r="T84" s="203">
        <v>0</v>
      </c>
      <c r="U84" s="203">
        <v>1.21</v>
      </c>
      <c r="V84" s="203">
        <v>0.3</v>
      </c>
      <c r="W84" s="203">
        <v>0.56999999999999995</v>
      </c>
      <c r="X84" s="203">
        <v>2.4900000000000002</v>
      </c>
      <c r="Y84" s="203">
        <v>0</v>
      </c>
      <c r="Z84" s="203">
        <v>6.26</v>
      </c>
      <c r="AA84" s="203">
        <v>1.52</v>
      </c>
      <c r="AB84" s="203">
        <v>0</v>
      </c>
      <c r="AC84" s="203">
        <v>18.89</v>
      </c>
      <c r="AD84" s="203">
        <v>0</v>
      </c>
      <c r="AE84" s="203">
        <v>0</v>
      </c>
      <c r="AF84" s="203">
        <v>0</v>
      </c>
      <c r="AG84" s="203">
        <v>42.44</v>
      </c>
      <c r="AH84" s="203">
        <v>0</v>
      </c>
      <c r="AI84" s="203">
        <v>50.92</v>
      </c>
      <c r="AJ84" s="203">
        <v>0</v>
      </c>
      <c r="AK84" s="203">
        <v>15.59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19.23</v>
      </c>
      <c r="E85" s="203">
        <v>0</v>
      </c>
      <c r="F85" s="203">
        <v>0</v>
      </c>
      <c r="G85" s="203">
        <v>23.61</v>
      </c>
      <c r="H85" s="203">
        <v>0</v>
      </c>
      <c r="I85" s="203">
        <v>0</v>
      </c>
      <c r="J85" s="203">
        <v>40.68</v>
      </c>
      <c r="K85" s="203">
        <v>76.81</v>
      </c>
      <c r="L85" s="203">
        <v>0.24</v>
      </c>
      <c r="M85" s="203">
        <v>2.4300000000000002</v>
      </c>
      <c r="N85" s="203">
        <v>1.99</v>
      </c>
      <c r="O85" s="203">
        <v>1.4</v>
      </c>
      <c r="P85" s="203">
        <v>0.79</v>
      </c>
      <c r="Q85" s="203">
        <v>0.17</v>
      </c>
      <c r="R85" s="203">
        <v>0.71</v>
      </c>
      <c r="S85" s="203">
        <v>0.44</v>
      </c>
      <c r="T85" s="203">
        <v>0</v>
      </c>
      <c r="U85" s="203">
        <v>1.21</v>
      </c>
      <c r="V85" s="203">
        <v>0.3</v>
      </c>
      <c r="W85" s="203">
        <v>0.56999999999999995</v>
      </c>
      <c r="X85" s="203">
        <v>2.4900000000000002</v>
      </c>
      <c r="Y85" s="203">
        <v>0</v>
      </c>
      <c r="Z85" s="203">
        <v>6.26</v>
      </c>
      <c r="AA85" s="203">
        <v>1.52</v>
      </c>
      <c r="AB85" s="203">
        <v>0</v>
      </c>
      <c r="AC85" s="203">
        <v>18.89</v>
      </c>
      <c r="AD85" s="203">
        <v>0</v>
      </c>
      <c r="AE85" s="203">
        <v>0</v>
      </c>
      <c r="AF85" s="203">
        <v>0</v>
      </c>
      <c r="AG85" s="203">
        <v>42.44</v>
      </c>
      <c r="AH85" s="203">
        <v>0</v>
      </c>
      <c r="AI85" s="203">
        <v>50.92</v>
      </c>
      <c r="AJ85" s="203">
        <v>0</v>
      </c>
      <c r="AK85" s="203">
        <v>15.59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19.23</v>
      </c>
      <c r="E86" s="203">
        <v>0</v>
      </c>
      <c r="F86" s="203">
        <v>0</v>
      </c>
      <c r="G86" s="203">
        <v>23.61</v>
      </c>
      <c r="H86" s="203">
        <v>0</v>
      </c>
      <c r="I86" s="203">
        <v>0</v>
      </c>
      <c r="J86" s="203">
        <v>40.68</v>
      </c>
      <c r="K86" s="203">
        <v>100.85</v>
      </c>
      <c r="L86" s="203">
        <v>0.24</v>
      </c>
      <c r="M86" s="203">
        <v>2.4300000000000002</v>
      </c>
      <c r="N86" s="203">
        <v>1.99</v>
      </c>
      <c r="O86" s="203">
        <v>1.4</v>
      </c>
      <c r="P86" s="203">
        <v>0.79</v>
      </c>
      <c r="Q86" s="203">
        <v>0.17</v>
      </c>
      <c r="R86" s="203">
        <v>0.71</v>
      </c>
      <c r="S86" s="203">
        <v>0.44</v>
      </c>
      <c r="T86" s="203">
        <v>0</v>
      </c>
      <c r="U86" s="203">
        <v>1.21</v>
      </c>
      <c r="V86" s="203">
        <v>0.3</v>
      </c>
      <c r="W86" s="203">
        <v>0.56999999999999995</v>
      </c>
      <c r="X86" s="203">
        <v>2.4900000000000002</v>
      </c>
      <c r="Y86" s="203">
        <v>0</v>
      </c>
      <c r="Z86" s="203">
        <v>6.26</v>
      </c>
      <c r="AA86" s="203">
        <v>1.52</v>
      </c>
      <c r="AB86" s="203">
        <v>0</v>
      </c>
      <c r="AC86" s="203">
        <v>18.89</v>
      </c>
      <c r="AD86" s="203">
        <v>0</v>
      </c>
      <c r="AE86" s="203">
        <v>0</v>
      </c>
      <c r="AF86" s="203">
        <v>0</v>
      </c>
      <c r="AG86" s="203">
        <v>42.44</v>
      </c>
      <c r="AH86" s="203">
        <v>0</v>
      </c>
      <c r="AI86" s="203">
        <v>50.92</v>
      </c>
      <c r="AJ86" s="203">
        <v>0</v>
      </c>
      <c r="AK86" s="203">
        <v>15.59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19.28</v>
      </c>
      <c r="E87" s="203">
        <v>0</v>
      </c>
      <c r="F87" s="203">
        <v>0</v>
      </c>
      <c r="G87" s="203">
        <v>23.61</v>
      </c>
      <c r="H87" s="203">
        <v>0</v>
      </c>
      <c r="I87" s="203">
        <v>0</v>
      </c>
      <c r="J87" s="203">
        <v>40.68</v>
      </c>
      <c r="K87" s="203">
        <v>172.99</v>
      </c>
      <c r="L87" s="203">
        <v>0.24</v>
      </c>
      <c r="M87" s="203">
        <v>2.4300000000000002</v>
      </c>
      <c r="N87" s="203">
        <v>1.99</v>
      </c>
      <c r="O87" s="203">
        <v>1.4</v>
      </c>
      <c r="P87" s="203">
        <v>0.79</v>
      </c>
      <c r="Q87" s="203">
        <v>0.17</v>
      </c>
      <c r="R87" s="203">
        <v>0.71</v>
      </c>
      <c r="S87" s="203">
        <v>0.44</v>
      </c>
      <c r="T87" s="203">
        <v>0</v>
      </c>
      <c r="U87" s="203">
        <v>1.21</v>
      </c>
      <c r="V87" s="203">
        <v>0.3</v>
      </c>
      <c r="W87" s="203">
        <v>0.56999999999999995</v>
      </c>
      <c r="X87" s="203">
        <v>2.4900000000000002</v>
      </c>
      <c r="Y87" s="203">
        <v>0</v>
      </c>
      <c r="Z87" s="203">
        <v>6.26</v>
      </c>
      <c r="AA87" s="203">
        <v>1.52</v>
      </c>
      <c r="AB87" s="203">
        <v>0</v>
      </c>
      <c r="AC87" s="203">
        <v>18.89</v>
      </c>
      <c r="AD87" s="203">
        <v>0</v>
      </c>
      <c r="AE87" s="203">
        <v>0</v>
      </c>
      <c r="AF87" s="203">
        <v>0</v>
      </c>
      <c r="AG87" s="203">
        <v>42.44</v>
      </c>
      <c r="AH87" s="203">
        <v>0</v>
      </c>
      <c r="AI87" s="203">
        <v>50.92</v>
      </c>
      <c r="AJ87" s="203">
        <v>0</v>
      </c>
      <c r="AK87" s="203">
        <v>15.59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19.28</v>
      </c>
      <c r="E88" s="203">
        <v>0</v>
      </c>
      <c r="F88" s="203">
        <v>0</v>
      </c>
      <c r="G88" s="203">
        <v>23.61</v>
      </c>
      <c r="H88" s="203">
        <v>0</v>
      </c>
      <c r="I88" s="203">
        <v>0</v>
      </c>
      <c r="J88" s="203">
        <v>40.68</v>
      </c>
      <c r="K88" s="203">
        <v>240.31</v>
      </c>
      <c r="L88" s="203">
        <v>3.58</v>
      </c>
      <c r="M88" s="203">
        <v>2.4300000000000002</v>
      </c>
      <c r="N88" s="203">
        <v>1.99</v>
      </c>
      <c r="O88" s="203">
        <v>1.4</v>
      </c>
      <c r="P88" s="203">
        <v>0.79</v>
      </c>
      <c r="Q88" s="203">
        <v>2.12</v>
      </c>
      <c r="R88" s="203">
        <v>8.76</v>
      </c>
      <c r="S88" s="203">
        <v>5.34</v>
      </c>
      <c r="T88" s="203">
        <v>0</v>
      </c>
      <c r="U88" s="203">
        <v>1.21</v>
      </c>
      <c r="V88" s="203">
        <v>0.3</v>
      </c>
      <c r="W88" s="203">
        <v>0.56999999999999995</v>
      </c>
      <c r="X88" s="203">
        <v>2.4900000000000002</v>
      </c>
      <c r="Y88" s="203">
        <v>0</v>
      </c>
      <c r="Z88" s="203">
        <v>6.26</v>
      </c>
      <c r="AA88" s="203">
        <v>20.39</v>
      </c>
      <c r="AB88" s="203">
        <v>0</v>
      </c>
      <c r="AC88" s="203">
        <v>18.89</v>
      </c>
      <c r="AD88" s="203">
        <v>0</v>
      </c>
      <c r="AE88" s="203">
        <v>0</v>
      </c>
      <c r="AF88" s="203">
        <v>0</v>
      </c>
      <c r="AG88" s="203">
        <v>42.44</v>
      </c>
      <c r="AH88" s="203">
        <v>0</v>
      </c>
      <c r="AI88" s="203">
        <v>50.92</v>
      </c>
      <c r="AJ88" s="203">
        <v>0</v>
      </c>
      <c r="AK88" s="203">
        <v>15.59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19.28</v>
      </c>
      <c r="E89" s="203">
        <v>0</v>
      </c>
      <c r="F89" s="203">
        <v>0</v>
      </c>
      <c r="G89" s="203">
        <v>23.61</v>
      </c>
      <c r="H89" s="203">
        <v>0</v>
      </c>
      <c r="I89" s="203">
        <v>0</v>
      </c>
      <c r="J89" s="203">
        <v>40.68</v>
      </c>
      <c r="K89" s="203">
        <v>228.99</v>
      </c>
      <c r="L89" s="203">
        <v>3.58</v>
      </c>
      <c r="M89" s="203">
        <v>2.4300000000000002</v>
      </c>
      <c r="N89" s="203">
        <v>1.99</v>
      </c>
      <c r="O89" s="203">
        <v>1.4</v>
      </c>
      <c r="P89" s="203">
        <v>0.79</v>
      </c>
      <c r="Q89" s="203">
        <v>2.12</v>
      </c>
      <c r="R89" s="203">
        <v>8.76</v>
      </c>
      <c r="S89" s="203">
        <v>5.34</v>
      </c>
      <c r="T89" s="203">
        <v>0</v>
      </c>
      <c r="U89" s="203">
        <v>1.21</v>
      </c>
      <c r="V89" s="203">
        <v>0.3</v>
      </c>
      <c r="W89" s="203">
        <v>0.56999999999999995</v>
      </c>
      <c r="X89" s="203">
        <v>2.4900000000000002</v>
      </c>
      <c r="Y89" s="203">
        <v>0</v>
      </c>
      <c r="Z89" s="203">
        <v>6.26</v>
      </c>
      <c r="AA89" s="203">
        <v>20.39</v>
      </c>
      <c r="AB89" s="203">
        <v>0</v>
      </c>
      <c r="AC89" s="203">
        <v>18.89</v>
      </c>
      <c r="AD89" s="203">
        <v>0</v>
      </c>
      <c r="AE89" s="203">
        <v>0</v>
      </c>
      <c r="AF89" s="203">
        <v>0</v>
      </c>
      <c r="AG89" s="203">
        <v>42.44</v>
      </c>
      <c r="AH89" s="203">
        <v>0</v>
      </c>
      <c r="AI89" s="203">
        <v>50.92</v>
      </c>
      <c r="AJ89" s="203">
        <v>0</v>
      </c>
      <c r="AK89" s="203">
        <v>15.59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19.28</v>
      </c>
      <c r="E90" s="203">
        <v>0</v>
      </c>
      <c r="F90" s="203">
        <v>0</v>
      </c>
      <c r="G90" s="203">
        <v>23.61</v>
      </c>
      <c r="H90" s="203">
        <v>0</v>
      </c>
      <c r="I90" s="203">
        <v>0</v>
      </c>
      <c r="J90" s="203">
        <v>40.68</v>
      </c>
      <c r="K90" s="203">
        <v>317.26</v>
      </c>
      <c r="L90" s="203">
        <v>3.58</v>
      </c>
      <c r="M90" s="203">
        <v>2.4300000000000002</v>
      </c>
      <c r="N90" s="203">
        <v>1.99</v>
      </c>
      <c r="O90" s="203">
        <v>1.4</v>
      </c>
      <c r="P90" s="203">
        <v>0.79</v>
      </c>
      <c r="Q90" s="203">
        <v>2.12</v>
      </c>
      <c r="R90" s="203">
        <v>8.76</v>
      </c>
      <c r="S90" s="203">
        <v>5.34</v>
      </c>
      <c r="T90" s="203">
        <v>0</v>
      </c>
      <c r="U90" s="203">
        <v>1.21</v>
      </c>
      <c r="V90" s="203">
        <v>0.3</v>
      </c>
      <c r="W90" s="203">
        <v>0.56999999999999995</v>
      </c>
      <c r="X90" s="203">
        <v>2.4900000000000002</v>
      </c>
      <c r="Y90" s="203">
        <v>0</v>
      </c>
      <c r="Z90" s="203">
        <v>6.26</v>
      </c>
      <c r="AA90" s="203">
        <v>20.39</v>
      </c>
      <c r="AB90" s="203">
        <v>0</v>
      </c>
      <c r="AC90" s="203">
        <v>18.89</v>
      </c>
      <c r="AD90" s="203">
        <v>0</v>
      </c>
      <c r="AE90" s="203">
        <v>0</v>
      </c>
      <c r="AF90" s="203">
        <v>0</v>
      </c>
      <c r="AG90" s="203">
        <v>42.44</v>
      </c>
      <c r="AH90" s="203">
        <v>0</v>
      </c>
      <c r="AI90" s="203">
        <v>50.92</v>
      </c>
      <c r="AJ90" s="203">
        <v>0</v>
      </c>
      <c r="AK90" s="203">
        <v>15.59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19.32</v>
      </c>
      <c r="E91" s="203">
        <v>0</v>
      </c>
      <c r="F91" s="203">
        <v>0</v>
      </c>
      <c r="G91" s="203">
        <v>23.61</v>
      </c>
      <c r="H91" s="203">
        <v>0</v>
      </c>
      <c r="I91" s="203">
        <v>0</v>
      </c>
      <c r="J91" s="203">
        <v>40.68</v>
      </c>
      <c r="K91" s="203">
        <v>317.26</v>
      </c>
      <c r="L91" s="203">
        <v>3.57</v>
      </c>
      <c r="M91" s="203">
        <v>2.4300000000000002</v>
      </c>
      <c r="N91" s="203">
        <v>1.99</v>
      </c>
      <c r="O91" s="203">
        <v>1.4</v>
      </c>
      <c r="P91" s="203">
        <v>0.79</v>
      </c>
      <c r="Q91" s="203">
        <v>0.17</v>
      </c>
      <c r="R91" s="203">
        <v>1.1499999999999999</v>
      </c>
      <c r="S91" s="203">
        <v>0.44</v>
      </c>
      <c r="T91" s="203">
        <v>0</v>
      </c>
      <c r="U91" s="203">
        <v>1.21</v>
      </c>
      <c r="V91" s="203">
        <v>0.15</v>
      </c>
      <c r="W91" s="203">
        <v>0.56999999999999995</v>
      </c>
      <c r="X91" s="203">
        <v>2.4900000000000002</v>
      </c>
      <c r="Y91" s="203">
        <v>0</v>
      </c>
      <c r="Z91" s="203">
        <v>6.26</v>
      </c>
      <c r="AA91" s="203">
        <v>1.51</v>
      </c>
      <c r="AB91" s="203">
        <v>0</v>
      </c>
      <c r="AC91" s="203">
        <v>18.89</v>
      </c>
      <c r="AD91" s="203">
        <v>0</v>
      </c>
      <c r="AE91" s="203">
        <v>0</v>
      </c>
      <c r="AF91" s="203">
        <v>0</v>
      </c>
      <c r="AG91" s="203">
        <v>42.44</v>
      </c>
      <c r="AH91" s="203">
        <v>0</v>
      </c>
      <c r="AI91" s="203">
        <v>50.92</v>
      </c>
      <c r="AJ91" s="203">
        <v>0</v>
      </c>
      <c r="AK91" s="203">
        <v>15.59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19.420000000000002</v>
      </c>
      <c r="E92" s="203">
        <v>0</v>
      </c>
      <c r="F92" s="203">
        <v>0</v>
      </c>
      <c r="G92" s="203">
        <v>23.61</v>
      </c>
      <c r="H92" s="203">
        <v>0</v>
      </c>
      <c r="I92" s="203">
        <v>0</v>
      </c>
      <c r="J92" s="203">
        <v>40.68</v>
      </c>
      <c r="K92" s="203">
        <v>317.26</v>
      </c>
      <c r="L92" s="203">
        <v>3.57</v>
      </c>
      <c r="M92" s="203">
        <v>2.4300000000000002</v>
      </c>
      <c r="N92" s="203">
        <v>1.99</v>
      </c>
      <c r="O92" s="203">
        <v>1.4</v>
      </c>
      <c r="P92" s="203">
        <v>0.79</v>
      </c>
      <c r="Q92" s="203">
        <v>0.17</v>
      </c>
      <c r="R92" s="203">
        <v>0.71</v>
      </c>
      <c r="S92" s="203">
        <v>0.44</v>
      </c>
      <c r="T92" s="203">
        <v>0</v>
      </c>
      <c r="U92" s="203">
        <v>1.21</v>
      </c>
      <c r="V92" s="203">
        <v>0.3</v>
      </c>
      <c r="W92" s="203">
        <v>0.56999999999999995</v>
      </c>
      <c r="X92" s="203">
        <v>2.4900000000000002</v>
      </c>
      <c r="Y92" s="203">
        <v>0</v>
      </c>
      <c r="Z92" s="203">
        <v>6.26</v>
      </c>
      <c r="AA92" s="203">
        <v>1.51</v>
      </c>
      <c r="AB92" s="203">
        <v>0</v>
      </c>
      <c r="AC92" s="203">
        <v>18.89</v>
      </c>
      <c r="AD92" s="203">
        <v>0</v>
      </c>
      <c r="AE92" s="203">
        <v>0</v>
      </c>
      <c r="AF92" s="203">
        <v>0</v>
      </c>
      <c r="AG92" s="203">
        <v>42.44</v>
      </c>
      <c r="AH92" s="203">
        <v>0</v>
      </c>
      <c r="AI92" s="203">
        <v>50.92</v>
      </c>
      <c r="AJ92" s="203">
        <v>0</v>
      </c>
      <c r="AK92" s="203">
        <v>15.59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19.420000000000002</v>
      </c>
      <c r="E93" s="203">
        <v>0</v>
      </c>
      <c r="F93" s="203">
        <v>0</v>
      </c>
      <c r="G93" s="203">
        <v>23.61</v>
      </c>
      <c r="H93" s="203">
        <v>0</v>
      </c>
      <c r="I93" s="203">
        <v>0</v>
      </c>
      <c r="J93" s="203">
        <v>40.68</v>
      </c>
      <c r="K93" s="203">
        <v>317.26</v>
      </c>
      <c r="L93" s="203">
        <v>3.57</v>
      </c>
      <c r="M93" s="203">
        <v>2.4300000000000002</v>
      </c>
      <c r="N93" s="203">
        <v>1.99</v>
      </c>
      <c r="O93" s="203">
        <v>1.4</v>
      </c>
      <c r="P93" s="203">
        <v>0.79</v>
      </c>
      <c r="Q93" s="203">
        <v>0.17</v>
      </c>
      <c r="R93" s="203">
        <v>0.71</v>
      </c>
      <c r="S93" s="203">
        <v>0.44</v>
      </c>
      <c r="T93" s="203">
        <v>0</v>
      </c>
      <c r="U93" s="203">
        <v>0</v>
      </c>
      <c r="V93" s="203">
        <v>0.3</v>
      </c>
      <c r="W93" s="203">
        <v>0.56999999999999995</v>
      </c>
      <c r="X93" s="203">
        <v>2.4900000000000002</v>
      </c>
      <c r="Y93" s="203">
        <v>0</v>
      </c>
      <c r="Z93" s="203">
        <v>6.26</v>
      </c>
      <c r="AA93" s="203">
        <v>1.51</v>
      </c>
      <c r="AB93" s="203">
        <v>0</v>
      </c>
      <c r="AC93" s="203">
        <v>18.89</v>
      </c>
      <c r="AD93" s="203">
        <v>0</v>
      </c>
      <c r="AE93" s="203">
        <v>0</v>
      </c>
      <c r="AF93" s="203">
        <v>0</v>
      </c>
      <c r="AG93" s="203">
        <v>42.44</v>
      </c>
      <c r="AH93" s="203">
        <v>0</v>
      </c>
      <c r="AI93" s="203">
        <v>50.92</v>
      </c>
      <c r="AJ93" s="203">
        <v>0</v>
      </c>
      <c r="AK93" s="203">
        <v>15.59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19.420000000000002</v>
      </c>
      <c r="E94" s="203">
        <v>0</v>
      </c>
      <c r="F94" s="203">
        <v>0</v>
      </c>
      <c r="G94" s="203">
        <v>23.61</v>
      </c>
      <c r="H94" s="203">
        <v>0</v>
      </c>
      <c r="I94" s="203">
        <v>0</v>
      </c>
      <c r="J94" s="203">
        <v>40.68</v>
      </c>
      <c r="K94" s="203">
        <v>317.26</v>
      </c>
      <c r="L94" s="203">
        <v>3.57</v>
      </c>
      <c r="M94" s="203">
        <v>2.4300000000000002</v>
      </c>
      <c r="N94" s="203">
        <v>1.99</v>
      </c>
      <c r="O94" s="203">
        <v>1.4</v>
      </c>
      <c r="P94" s="203">
        <v>0.79</v>
      </c>
      <c r="Q94" s="203">
        <v>0.17</v>
      </c>
      <c r="R94" s="203">
        <v>0.71</v>
      </c>
      <c r="S94" s="203">
        <v>0.44</v>
      </c>
      <c r="T94" s="203">
        <v>0</v>
      </c>
      <c r="U94" s="203">
        <v>0</v>
      </c>
      <c r="V94" s="203">
        <v>0.3</v>
      </c>
      <c r="W94" s="203">
        <v>0.56999999999999995</v>
      </c>
      <c r="X94" s="203">
        <v>2.4900000000000002</v>
      </c>
      <c r="Y94" s="203">
        <v>0</v>
      </c>
      <c r="Z94" s="203">
        <v>6.26</v>
      </c>
      <c r="AA94" s="203">
        <v>1.51</v>
      </c>
      <c r="AB94" s="203">
        <v>0</v>
      </c>
      <c r="AC94" s="203">
        <v>18.89</v>
      </c>
      <c r="AD94" s="203">
        <v>0</v>
      </c>
      <c r="AE94" s="203">
        <v>0</v>
      </c>
      <c r="AF94" s="203">
        <v>0</v>
      </c>
      <c r="AG94" s="203">
        <v>42.44</v>
      </c>
      <c r="AH94" s="203">
        <v>0</v>
      </c>
      <c r="AI94" s="203">
        <v>50.92</v>
      </c>
      <c r="AJ94" s="203">
        <v>0</v>
      </c>
      <c r="AK94" s="203">
        <v>15.59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19.420000000000002</v>
      </c>
      <c r="E95" s="203">
        <v>0</v>
      </c>
      <c r="F95" s="203">
        <v>0</v>
      </c>
      <c r="G95" s="203">
        <v>23.61</v>
      </c>
      <c r="H95" s="203">
        <v>0</v>
      </c>
      <c r="I95" s="203">
        <v>0</v>
      </c>
      <c r="J95" s="203">
        <v>40.68</v>
      </c>
      <c r="K95" s="203">
        <v>317.26</v>
      </c>
      <c r="L95" s="203">
        <v>3.57</v>
      </c>
      <c r="M95" s="203">
        <v>2.4300000000000002</v>
      </c>
      <c r="N95" s="203">
        <v>1.99</v>
      </c>
      <c r="O95" s="203">
        <v>1.4</v>
      </c>
      <c r="P95" s="203">
        <v>0.79</v>
      </c>
      <c r="Q95" s="203">
        <v>0.17</v>
      </c>
      <c r="R95" s="203">
        <v>0.71</v>
      </c>
      <c r="S95" s="203">
        <v>0.44</v>
      </c>
      <c r="T95" s="203">
        <v>0</v>
      </c>
      <c r="U95" s="203">
        <v>0</v>
      </c>
      <c r="V95" s="203">
        <v>0.3</v>
      </c>
      <c r="W95" s="203">
        <v>0.56999999999999995</v>
      </c>
      <c r="X95" s="203">
        <v>2.4900000000000002</v>
      </c>
      <c r="Y95" s="203">
        <v>0</v>
      </c>
      <c r="Z95" s="203">
        <v>6.26</v>
      </c>
      <c r="AA95" s="203">
        <v>1.51</v>
      </c>
      <c r="AB95" s="203">
        <v>0</v>
      </c>
      <c r="AC95" s="203">
        <v>18.89</v>
      </c>
      <c r="AD95" s="203">
        <v>0</v>
      </c>
      <c r="AE95" s="203">
        <v>0</v>
      </c>
      <c r="AF95" s="203">
        <v>0</v>
      </c>
      <c r="AG95" s="203">
        <v>42.44</v>
      </c>
      <c r="AH95" s="203">
        <v>0</v>
      </c>
      <c r="AI95" s="203">
        <v>50.92</v>
      </c>
      <c r="AJ95" s="203">
        <v>0</v>
      </c>
      <c r="AK95" s="203">
        <v>15.59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19.510000000000002</v>
      </c>
      <c r="E96" s="203">
        <v>0</v>
      </c>
      <c r="F96" s="203">
        <v>0</v>
      </c>
      <c r="G96" s="203">
        <v>23.61</v>
      </c>
      <c r="H96" s="203">
        <v>0</v>
      </c>
      <c r="I96" s="203">
        <v>0</v>
      </c>
      <c r="J96" s="203">
        <v>40.68</v>
      </c>
      <c r="K96" s="203">
        <v>317.26</v>
      </c>
      <c r="L96" s="203">
        <v>3.57</v>
      </c>
      <c r="M96" s="203">
        <v>2.4300000000000002</v>
      </c>
      <c r="N96" s="203">
        <v>1.99</v>
      </c>
      <c r="O96" s="203">
        <v>1.4</v>
      </c>
      <c r="P96" s="203">
        <v>0.79</v>
      </c>
      <c r="Q96" s="203">
        <v>0.17</v>
      </c>
      <c r="R96" s="203">
        <v>0.71</v>
      </c>
      <c r="S96" s="203">
        <v>0.44</v>
      </c>
      <c r="T96" s="203">
        <v>0</v>
      </c>
      <c r="U96" s="203">
        <v>0</v>
      </c>
      <c r="V96" s="203">
        <v>0.3</v>
      </c>
      <c r="W96" s="203">
        <v>0.56999999999999995</v>
      </c>
      <c r="X96" s="203">
        <v>2.4900000000000002</v>
      </c>
      <c r="Y96" s="203">
        <v>0</v>
      </c>
      <c r="Z96" s="203">
        <v>6.26</v>
      </c>
      <c r="AA96" s="203">
        <v>1.51</v>
      </c>
      <c r="AB96" s="203">
        <v>0</v>
      </c>
      <c r="AC96" s="203">
        <v>18.89</v>
      </c>
      <c r="AD96" s="203">
        <v>0</v>
      </c>
      <c r="AE96" s="203">
        <v>0</v>
      </c>
      <c r="AF96" s="203">
        <v>0</v>
      </c>
      <c r="AG96" s="203">
        <v>42.44</v>
      </c>
      <c r="AH96" s="203">
        <v>0</v>
      </c>
      <c r="AI96" s="203">
        <v>50.92</v>
      </c>
      <c r="AJ96" s="203">
        <v>0</v>
      </c>
      <c r="AK96" s="203">
        <v>15.59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19.510000000000002</v>
      </c>
      <c r="E97" s="203">
        <v>0</v>
      </c>
      <c r="F97" s="203">
        <v>0</v>
      </c>
      <c r="G97" s="203">
        <v>23.61</v>
      </c>
      <c r="H97" s="203">
        <v>0</v>
      </c>
      <c r="I97" s="203">
        <v>0</v>
      </c>
      <c r="J97" s="203">
        <v>40.68</v>
      </c>
      <c r="K97" s="203">
        <v>317.26</v>
      </c>
      <c r="L97" s="203">
        <v>3.57</v>
      </c>
      <c r="M97" s="203">
        <v>2.4300000000000002</v>
      </c>
      <c r="N97" s="203">
        <v>1.99</v>
      </c>
      <c r="O97" s="203">
        <v>1.4</v>
      </c>
      <c r="P97" s="203">
        <v>0.79</v>
      </c>
      <c r="Q97" s="203">
        <v>0.17</v>
      </c>
      <c r="R97" s="203">
        <v>0.71</v>
      </c>
      <c r="S97" s="203">
        <v>0.44</v>
      </c>
      <c r="T97" s="203">
        <v>0</v>
      </c>
      <c r="U97" s="203">
        <v>0</v>
      </c>
      <c r="V97" s="203">
        <v>0.3</v>
      </c>
      <c r="W97" s="203">
        <v>0.56999999999999995</v>
      </c>
      <c r="X97" s="203">
        <v>2.4900000000000002</v>
      </c>
      <c r="Y97" s="203">
        <v>0</v>
      </c>
      <c r="Z97" s="203">
        <v>6.26</v>
      </c>
      <c r="AA97" s="203">
        <v>1.51</v>
      </c>
      <c r="AB97" s="203">
        <v>0</v>
      </c>
      <c r="AC97" s="203">
        <v>18.89</v>
      </c>
      <c r="AD97" s="203">
        <v>0</v>
      </c>
      <c r="AE97" s="203">
        <v>0</v>
      </c>
      <c r="AF97" s="203">
        <v>0</v>
      </c>
      <c r="AG97" s="203">
        <v>42.44</v>
      </c>
      <c r="AH97" s="203">
        <v>0</v>
      </c>
      <c r="AI97" s="203">
        <v>50.92</v>
      </c>
      <c r="AJ97" s="203">
        <v>0</v>
      </c>
      <c r="AK97" s="203">
        <v>15.59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19.510000000000002</v>
      </c>
      <c r="E98" s="203">
        <v>0</v>
      </c>
      <c r="F98" s="203">
        <v>0</v>
      </c>
      <c r="G98" s="203">
        <v>23.61</v>
      </c>
      <c r="H98" s="203">
        <v>0</v>
      </c>
      <c r="I98" s="203">
        <v>0</v>
      </c>
      <c r="J98" s="203">
        <v>40.68</v>
      </c>
      <c r="K98" s="203">
        <v>317.26</v>
      </c>
      <c r="L98" s="203">
        <v>3.57</v>
      </c>
      <c r="M98" s="203">
        <v>2.4300000000000002</v>
      </c>
      <c r="N98" s="203">
        <v>1.99</v>
      </c>
      <c r="O98" s="203">
        <v>1.4</v>
      </c>
      <c r="P98" s="203">
        <v>0.79</v>
      </c>
      <c r="Q98" s="203">
        <v>1.99</v>
      </c>
      <c r="R98" s="203">
        <v>8.6199999999999992</v>
      </c>
      <c r="S98" s="203">
        <v>5.34</v>
      </c>
      <c r="T98" s="203">
        <v>0</v>
      </c>
      <c r="U98" s="203">
        <v>0</v>
      </c>
      <c r="V98" s="203">
        <v>3.32</v>
      </c>
      <c r="W98" s="203">
        <v>0.56999999999999995</v>
      </c>
      <c r="X98" s="203">
        <v>2.4900000000000002</v>
      </c>
      <c r="Y98" s="203">
        <v>0</v>
      </c>
      <c r="Z98" s="203">
        <v>36.08</v>
      </c>
      <c r="AA98" s="203">
        <v>13.5</v>
      </c>
      <c r="AB98" s="203">
        <v>0</v>
      </c>
      <c r="AC98" s="203">
        <v>18.89</v>
      </c>
      <c r="AD98" s="203">
        <v>0</v>
      </c>
      <c r="AE98" s="203">
        <v>0</v>
      </c>
      <c r="AF98" s="203">
        <v>0</v>
      </c>
      <c r="AG98" s="203">
        <v>42.44</v>
      </c>
      <c r="AH98" s="203">
        <v>0</v>
      </c>
      <c r="AI98" s="203">
        <v>50.92</v>
      </c>
      <c r="AJ98" s="203">
        <v>0</v>
      </c>
      <c r="AK98" s="203">
        <v>15.59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0.46038750000000001</v>
      </c>
      <c r="E99">
        <f t="shared" si="0"/>
        <v>0</v>
      </c>
      <c r="F99">
        <f t="shared" si="0"/>
        <v>0</v>
      </c>
      <c r="G99">
        <f t="shared" si="0"/>
        <v>0.56663999999999926</v>
      </c>
      <c r="H99">
        <f t="shared" si="0"/>
        <v>0</v>
      </c>
      <c r="I99">
        <f t="shared" si="0"/>
        <v>0</v>
      </c>
      <c r="J99">
        <f t="shared" si="0"/>
        <v>0.9763199999999983</v>
      </c>
      <c r="K99">
        <f t="shared" si="0"/>
        <v>4.9872749999999915</v>
      </c>
      <c r="L99">
        <f t="shared" si="0"/>
        <v>4.2805000000000024E-2</v>
      </c>
      <c r="M99">
        <f t="shared" si="0"/>
        <v>0.12510000000000007</v>
      </c>
      <c r="N99">
        <f t="shared" si="0"/>
        <v>0.10299500000000004</v>
      </c>
      <c r="O99">
        <f t="shared" si="0"/>
        <v>7.2599999999999887E-2</v>
      </c>
      <c r="P99">
        <f t="shared" si="0"/>
        <v>7.8310000000000074E-2</v>
      </c>
      <c r="Q99">
        <f t="shared" si="0"/>
        <v>2.4172499999999996E-2</v>
      </c>
      <c r="R99">
        <f t="shared" si="0"/>
        <v>0.11472749999999982</v>
      </c>
      <c r="S99">
        <f t="shared" si="0"/>
        <v>7.2234999999999966E-2</v>
      </c>
      <c r="T99">
        <f t="shared" si="0"/>
        <v>0</v>
      </c>
      <c r="U99">
        <f t="shared" si="0"/>
        <v>1.7317499999999989E-2</v>
      </c>
      <c r="V99">
        <f t="shared" si="0"/>
        <v>4.1595000000000049E-2</v>
      </c>
      <c r="W99">
        <f t="shared" si="0"/>
        <v>7.0447499999999941E-2</v>
      </c>
      <c r="X99">
        <f t="shared" si="0"/>
        <v>0.30159250000000026</v>
      </c>
      <c r="Y99">
        <f t="shared" si="0"/>
        <v>0</v>
      </c>
      <c r="Z99">
        <f t="shared" si="0"/>
        <v>0.70791250000000161</v>
      </c>
      <c r="AA99">
        <f t="shared" si="0"/>
        <v>0.1808724999999998</v>
      </c>
      <c r="AB99">
        <f t="shared" si="0"/>
        <v>0</v>
      </c>
      <c r="AC99">
        <f t="shared" si="0"/>
        <v>0.45336000000000087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0.33527499999999982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45694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25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-25</v>
      </c>
      <c r="G28" s="100">
        <f t="shared" si="0"/>
        <v>0</v>
      </c>
    </row>
    <row r="29" spans="1:7">
      <c r="A29" s="99" t="s">
        <v>71</v>
      </c>
      <c r="B29" s="95">
        <f>'IDT-1 Calculation'!DF29</f>
        <v>96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-96</v>
      </c>
      <c r="G29" s="100">
        <f t="shared" si="0"/>
        <v>0</v>
      </c>
    </row>
    <row r="30" spans="1:7">
      <c r="A30" s="99" t="s">
        <v>72</v>
      </c>
      <c r="B30" s="95">
        <f>'IDT-1 Calculation'!DF30</f>
        <v>69.522999999999996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-69.522999999999996</v>
      </c>
      <c r="G30" s="100">
        <f t="shared" si="0"/>
        <v>0</v>
      </c>
    </row>
    <row r="31" spans="1:7">
      <c r="A31" s="99" t="s">
        <v>73</v>
      </c>
      <c r="B31" s="95">
        <f>'IDT-1 Calculation'!DF31</f>
        <v>12.32</v>
      </c>
      <c r="C31" s="95">
        <f>'IDT-1 Calculation'!DG31</f>
        <v>7.6340000000000003</v>
      </c>
      <c r="D31" s="95">
        <f>'IDT-1 Calculation'!DH31</f>
        <v>0</v>
      </c>
      <c r="E31" s="95">
        <f>'IDT-1 Calculation'!DI31</f>
        <v>0</v>
      </c>
      <c r="F31" s="95">
        <f>'IDT-1 Calculation'!DJ31</f>
        <v>-19.954000000000001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-27</v>
      </c>
      <c r="C58" s="95">
        <f>'IDT-1 Calculation'!DG58</f>
        <v>-19</v>
      </c>
      <c r="D58" s="95">
        <f>'IDT-1 Calculation'!DH58</f>
        <v>0</v>
      </c>
      <c r="E58" s="95">
        <f>'IDT-1 Calculation'!DI58</f>
        <v>0</v>
      </c>
      <c r="F58" s="95">
        <f>'IDT-1 Calculation'!DJ58</f>
        <v>46</v>
      </c>
      <c r="G58" s="100">
        <f t="shared" si="0"/>
        <v>0</v>
      </c>
    </row>
    <row r="59" spans="1:7">
      <c r="A59" s="99" t="s">
        <v>101</v>
      </c>
      <c r="B59" s="95">
        <f>'IDT-1 Calculation'!DF59</f>
        <v>-45</v>
      </c>
      <c r="C59" s="95">
        <f>'IDT-1 Calculation'!DG59</f>
        <v>-14</v>
      </c>
      <c r="D59" s="95">
        <f>'IDT-1 Calculation'!DH59</f>
        <v>0</v>
      </c>
      <c r="E59" s="95">
        <f>'IDT-1 Calculation'!DI59</f>
        <v>0</v>
      </c>
      <c r="F59" s="95">
        <f>'IDT-1 Calculation'!DJ59</f>
        <v>59</v>
      </c>
      <c r="G59" s="100">
        <f t="shared" si="0"/>
        <v>0</v>
      </c>
    </row>
    <row r="60" spans="1:7">
      <c r="A60" s="99" t="s">
        <v>102</v>
      </c>
      <c r="B60" s="95">
        <f>'IDT-1 Calculation'!DF60</f>
        <v>-49</v>
      </c>
      <c r="C60" s="95">
        <f>'IDT-1 Calculation'!DG60</f>
        <v>-19</v>
      </c>
      <c r="D60" s="95">
        <f>'IDT-1 Calculation'!DH60</f>
        <v>0</v>
      </c>
      <c r="E60" s="95">
        <f>'IDT-1 Calculation'!DI60</f>
        <v>0</v>
      </c>
      <c r="F60" s="95">
        <f>'IDT-1 Calculation'!DJ60</f>
        <v>68</v>
      </c>
      <c r="G60" s="100">
        <f t="shared" si="0"/>
        <v>0</v>
      </c>
    </row>
    <row r="61" spans="1:7">
      <c r="A61" s="99" t="s">
        <v>103</v>
      </c>
      <c r="B61" s="95">
        <f>'IDT-1 Calculation'!DF61</f>
        <v>-61</v>
      </c>
      <c r="C61" s="95">
        <f>'IDT-1 Calculation'!DG61</f>
        <v>-24</v>
      </c>
      <c r="D61" s="95">
        <f>'IDT-1 Calculation'!DH61</f>
        <v>0</v>
      </c>
      <c r="E61" s="95">
        <f>'IDT-1 Calculation'!DI61</f>
        <v>0</v>
      </c>
      <c r="F61" s="95">
        <f>'IDT-1 Calculation'!DJ61</f>
        <v>85</v>
      </c>
      <c r="G61" s="100">
        <f t="shared" si="0"/>
        <v>0</v>
      </c>
    </row>
    <row r="62" spans="1:7">
      <c r="A62" s="99" t="s">
        <v>104</v>
      </c>
      <c r="B62" s="95">
        <f>'IDT-1 Calculation'!DF62</f>
        <v>-61</v>
      </c>
      <c r="C62" s="95">
        <f>'IDT-1 Calculation'!DG62</f>
        <v>-28</v>
      </c>
      <c r="D62" s="95">
        <f>'IDT-1 Calculation'!DH62</f>
        <v>0</v>
      </c>
      <c r="E62" s="95">
        <f>'IDT-1 Calculation'!DI62</f>
        <v>0</v>
      </c>
      <c r="F62" s="95">
        <f>'IDT-1 Calculation'!DJ62</f>
        <v>89</v>
      </c>
      <c r="G62" s="100">
        <f t="shared" si="0"/>
        <v>0</v>
      </c>
    </row>
    <row r="63" spans="1:7">
      <c r="A63" s="99" t="s">
        <v>105</v>
      </c>
      <c r="B63" s="95">
        <f>'IDT-1 Calculation'!DF63</f>
        <v>-46</v>
      </c>
      <c r="C63" s="95">
        <f>'IDT-1 Calculation'!DG63</f>
        <v>-23</v>
      </c>
      <c r="D63" s="95">
        <f>'IDT-1 Calculation'!DH63</f>
        <v>0</v>
      </c>
      <c r="E63" s="95">
        <f>'IDT-1 Calculation'!DI63</f>
        <v>0</v>
      </c>
      <c r="F63" s="95">
        <f>'IDT-1 Calculation'!DJ63</f>
        <v>69</v>
      </c>
      <c r="G63" s="100">
        <f t="shared" si="0"/>
        <v>0</v>
      </c>
    </row>
    <row r="64" spans="1:7">
      <c r="A64" s="99" t="s">
        <v>106</v>
      </c>
      <c r="B64" s="95">
        <f>'IDT-1 Calculation'!DF64</f>
        <v>-19</v>
      </c>
      <c r="C64" s="95">
        <f>'IDT-1 Calculation'!DG64</f>
        <v>-23</v>
      </c>
      <c r="D64" s="95">
        <f>'IDT-1 Calculation'!DH64</f>
        <v>0</v>
      </c>
      <c r="E64" s="95">
        <f>'IDT-1 Calculation'!DI64</f>
        <v>0</v>
      </c>
      <c r="F64" s="95">
        <f>'IDT-1 Calculation'!DJ64</f>
        <v>42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-49</v>
      </c>
      <c r="D65" s="95">
        <f>'IDT-1 Calculation'!DH65</f>
        <v>0</v>
      </c>
      <c r="E65" s="95">
        <f>'IDT-1 Calculation'!DI65</f>
        <v>0</v>
      </c>
      <c r="F65" s="95">
        <f>'IDT-1 Calculation'!DJ65</f>
        <v>49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-39</v>
      </c>
      <c r="D66" s="95">
        <f>'IDT-1 Calculation'!DH66</f>
        <v>0</v>
      </c>
      <c r="E66" s="95">
        <f>'IDT-1 Calculation'!DI66</f>
        <v>0</v>
      </c>
      <c r="F66" s="95">
        <f>'IDT-1 Calculation'!DJ66</f>
        <v>39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-19</v>
      </c>
      <c r="D67" s="95">
        <f>'IDT-1 Calculation'!DH67</f>
        <v>0</v>
      </c>
      <c r="E67" s="95">
        <f>'IDT-1 Calculation'!DI67</f>
        <v>0</v>
      </c>
      <c r="F67" s="95">
        <f>'IDT-1 Calculation'!DJ67</f>
        <v>19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</v>
      </c>
      <c r="D68" s="95">
        <f>'IDT-1 Calculation'!DH68</f>
        <v>0</v>
      </c>
      <c r="E68" s="95">
        <f>'IDT-1 Calculation'!DI68</f>
        <v>0</v>
      </c>
      <c r="F68" s="95">
        <f>'IDT-1 Calculation'!DJ68</f>
        <v>1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-2.6289250000000004E-2</v>
      </c>
      <c r="C99" s="111">
        <f>SUM(C3:C98)/4000</f>
        <v>-6.2591499999999994E-2</v>
      </c>
      <c r="D99" s="111">
        <f>SUM(D3:D98)/4000</f>
        <v>0</v>
      </c>
      <c r="E99" s="111">
        <f>SUM(E3:E98)/4000</f>
        <v>0</v>
      </c>
      <c r="F99" s="111">
        <f>SUM(F3:F98)/4000</f>
        <v>8.8880750000000008E-2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11.2</v>
      </c>
      <c r="E3" s="203">
        <v>0</v>
      </c>
      <c r="F3" s="203">
        <v>0</v>
      </c>
      <c r="G3" s="203">
        <v>13.65</v>
      </c>
      <c r="H3" s="203">
        <v>0</v>
      </c>
      <c r="I3" s="203">
        <v>0</v>
      </c>
      <c r="J3" s="203">
        <v>23.53</v>
      </c>
      <c r="K3" s="203">
        <v>76.64</v>
      </c>
      <c r="L3" s="203">
        <v>21.24</v>
      </c>
      <c r="M3" s="203">
        <v>0</v>
      </c>
      <c r="N3" s="203">
        <v>1.1599999999999999</v>
      </c>
      <c r="O3" s="203">
        <v>0.95</v>
      </c>
      <c r="P3" s="203">
        <v>1.97</v>
      </c>
      <c r="Q3" s="203">
        <v>1.1100000000000001</v>
      </c>
      <c r="R3" s="203">
        <v>5</v>
      </c>
      <c r="S3" s="203">
        <v>2.86</v>
      </c>
      <c r="T3" s="203">
        <v>0</v>
      </c>
      <c r="U3" s="203">
        <v>10.6</v>
      </c>
      <c r="V3" s="203">
        <v>2.4</v>
      </c>
      <c r="W3" s="203">
        <v>3.75</v>
      </c>
      <c r="X3" s="203">
        <v>20.36</v>
      </c>
      <c r="Y3" s="203">
        <v>0</v>
      </c>
      <c r="Z3" s="203">
        <v>38.22</v>
      </c>
      <c r="AA3" s="203">
        <v>11.37</v>
      </c>
      <c r="AB3" s="203">
        <v>0</v>
      </c>
      <c r="AC3" s="203">
        <v>10.83</v>
      </c>
      <c r="AD3" s="203">
        <v>0</v>
      </c>
      <c r="AE3" s="203">
        <v>0</v>
      </c>
      <c r="AF3" s="203">
        <v>0</v>
      </c>
      <c r="AG3" s="203">
        <v>24.11</v>
      </c>
      <c r="AH3" s="203">
        <v>0</v>
      </c>
      <c r="AI3" s="203">
        <v>28.93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11.2</v>
      </c>
      <c r="E4" s="203">
        <v>0</v>
      </c>
      <c r="F4" s="203">
        <v>0</v>
      </c>
      <c r="G4" s="203">
        <v>13.65</v>
      </c>
      <c r="H4" s="203">
        <v>0</v>
      </c>
      <c r="I4" s="203">
        <v>0</v>
      </c>
      <c r="J4" s="203">
        <v>23.53</v>
      </c>
      <c r="K4" s="203">
        <v>76.64</v>
      </c>
      <c r="L4" s="203">
        <v>21.24</v>
      </c>
      <c r="M4" s="203">
        <v>0</v>
      </c>
      <c r="N4" s="203">
        <v>1.1599999999999999</v>
      </c>
      <c r="O4" s="203">
        <v>0.95</v>
      </c>
      <c r="P4" s="203">
        <v>1.97</v>
      </c>
      <c r="Q4" s="203">
        <v>1.1100000000000001</v>
      </c>
      <c r="R4" s="203">
        <v>5</v>
      </c>
      <c r="S4" s="203">
        <v>2.86</v>
      </c>
      <c r="T4" s="203">
        <v>0</v>
      </c>
      <c r="U4" s="203">
        <v>10.18</v>
      </c>
      <c r="V4" s="203">
        <v>2.4</v>
      </c>
      <c r="W4" s="203">
        <v>3.75</v>
      </c>
      <c r="X4" s="203">
        <v>20.36</v>
      </c>
      <c r="Y4" s="203">
        <v>0</v>
      </c>
      <c r="Z4" s="203">
        <v>38.22</v>
      </c>
      <c r="AA4" s="203">
        <v>11.37</v>
      </c>
      <c r="AB4" s="203">
        <v>0</v>
      </c>
      <c r="AC4" s="203">
        <v>10.83</v>
      </c>
      <c r="AD4" s="203">
        <v>0</v>
      </c>
      <c r="AE4" s="203">
        <v>0</v>
      </c>
      <c r="AF4" s="203">
        <v>0</v>
      </c>
      <c r="AG4" s="203">
        <v>24.11</v>
      </c>
      <c r="AH4" s="203">
        <v>0</v>
      </c>
      <c r="AI4" s="203">
        <v>28.93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11.2</v>
      </c>
      <c r="E5" s="203">
        <v>0</v>
      </c>
      <c r="F5" s="203">
        <v>0</v>
      </c>
      <c r="G5" s="203">
        <v>13.65</v>
      </c>
      <c r="H5" s="203">
        <v>0</v>
      </c>
      <c r="I5" s="203">
        <v>0</v>
      </c>
      <c r="J5" s="203">
        <v>23.53</v>
      </c>
      <c r="K5" s="203">
        <v>76.64</v>
      </c>
      <c r="L5" s="203">
        <v>21.24</v>
      </c>
      <c r="M5" s="203">
        <v>0</v>
      </c>
      <c r="N5" s="203">
        <v>1.1599999999999999</v>
      </c>
      <c r="O5" s="203">
        <v>0.95</v>
      </c>
      <c r="P5" s="203">
        <v>1.51</v>
      </c>
      <c r="Q5" s="203">
        <v>1.1100000000000001</v>
      </c>
      <c r="R5" s="203">
        <v>5</v>
      </c>
      <c r="S5" s="203">
        <v>2.86</v>
      </c>
      <c r="T5" s="203">
        <v>0</v>
      </c>
      <c r="U5" s="203">
        <v>10.18</v>
      </c>
      <c r="V5" s="203">
        <v>2.39</v>
      </c>
      <c r="W5" s="203">
        <v>3.75</v>
      </c>
      <c r="X5" s="203">
        <v>20.36</v>
      </c>
      <c r="Y5" s="203">
        <v>0</v>
      </c>
      <c r="Z5" s="203">
        <v>33.979999999999997</v>
      </c>
      <c r="AA5" s="203">
        <v>7.8</v>
      </c>
      <c r="AB5" s="203">
        <v>0</v>
      </c>
      <c r="AC5" s="203">
        <v>10.83</v>
      </c>
      <c r="AD5" s="203">
        <v>0</v>
      </c>
      <c r="AE5" s="203">
        <v>0</v>
      </c>
      <c r="AF5" s="203">
        <v>0</v>
      </c>
      <c r="AG5" s="203">
        <v>24.11</v>
      </c>
      <c r="AH5" s="203">
        <v>0</v>
      </c>
      <c r="AI5" s="203">
        <v>28.93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11.2</v>
      </c>
      <c r="E6" s="203">
        <v>0</v>
      </c>
      <c r="F6" s="203">
        <v>0</v>
      </c>
      <c r="G6" s="203">
        <v>13.65</v>
      </c>
      <c r="H6" s="203">
        <v>0</v>
      </c>
      <c r="I6" s="203">
        <v>0</v>
      </c>
      <c r="J6" s="203">
        <v>23.53</v>
      </c>
      <c r="K6" s="203">
        <v>76.64</v>
      </c>
      <c r="L6" s="203">
        <v>21.24</v>
      </c>
      <c r="M6" s="203">
        <v>0</v>
      </c>
      <c r="N6" s="203">
        <v>1.1599999999999999</v>
      </c>
      <c r="O6" s="203">
        <v>0.95</v>
      </c>
      <c r="P6" s="203">
        <v>1.97</v>
      </c>
      <c r="Q6" s="203">
        <v>1.1100000000000001</v>
      </c>
      <c r="R6" s="203">
        <v>5</v>
      </c>
      <c r="S6" s="203">
        <v>2.86</v>
      </c>
      <c r="T6" s="203">
        <v>0</v>
      </c>
      <c r="U6" s="203">
        <v>10.18</v>
      </c>
      <c r="V6" s="203">
        <v>2.39</v>
      </c>
      <c r="W6" s="203">
        <v>3.75</v>
      </c>
      <c r="X6" s="203">
        <v>20.36</v>
      </c>
      <c r="Y6" s="203">
        <v>0</v>
      </c>
      <c r="Z6" s="203">
        <v>38.22</v>
      </c>
      <c r="AA6" s="203">
        <v>7.8</v>
      </c>
      <c r="AB6" s="203">
        <v>0</v>
      </c>
      <c r="AC6" s="203">
        <v>10.83</v>
      </c>
      <c r="AD6" s="203">
        <v>0</v>
      </c>
      <c r="AE6" s="203">
        <v>0</v>
      </c>
      <c r="AF6" s="203">
        <v>0</v>
      </c>
      <c r="AG6" s="203">
        <v>24.11</v>
      </c>
      <c r="AH6" s="203">
        <v>0</v>
      </c>
      <c r="AI6" s="203">
        <v>28.93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11.2</v>
      </c>
      <c r="E7" s="203">
        <v>0</v>
      </c>
      <c r="F7" s="203">
        <v>0</v>
      </c>
      <c r="G7" s="203">
        <v>13.65</v>
      </c>
      <c r="H7" s="203">
        <v>0</v>
      </c>
      <c r="I7" s="203">
        <v>0</v>
      </c>
      <c r="J7" s="203">
        <v>23.53</v>
      </c>
      <c r="K7" s="203">
        <v>76.64</v>
      </c>
      <c r="L7" s="203">
        <v>21.24</v>
      </c>
      <c r="M7" s="203">
        <v>0</v>
      </c>
      <c r="N7" s="203">
        <v>1.1599999999999999</v>
      </c>
      <c r="O7" s="203">
        <v>0.95</v>
      </c>
      <c r="P7" s="203">
        <v>1.97</v>
      </c>
      <c r="Q7" s="203">
        <v>1.1100000000000001</v>
      </c>
      <c r="R7" s="203">
        <v>5</v>
      </c>
      <c r="S7" s="203">
        <v>2.86</v>
      </c>
      <c r="T7" s="203">
        <v>0</v>
      </c>
      <c r="U7" s="203">
        <v>10.18</v>
      </c>
      <c r="V7" s="203">
        <v>2.39</v>
      </c>
      <c r="W7" s="203">
        <v>3.75</v>
      </c>
      <c r="X7" s="203">
        <v>20.36</v>
      </c>
      <c r="Y7" s="203">
        <v>0</v>
      </c>
      <c r="Z7" s="203">
        <v>38.22</v>
      </c>
      <c r="AA7" s="203">
        <v>7.8</v>
      </c>
      <c r="AB7" s="203">
        <v>0</v>
      </c>
      <c r="AC7" s="203">
        <v>10.35</v>
      </c>
      <c r="AD7" s="203">
        <v>0</v>
      </c>
      <c r="AE7" s="203">
        <v>0</v>
      </c>
      <c r="AF7" s="203">
        <v>0</v>
      </c>
      <c r="AG7" s="203">
        <v>24.11</v>
      </c>
      <c r="AH7" s="203">
        <v>0</v>
      </c>
      <c r="AI7" s="203">
        <v>28.93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11.2</v>
      </c>
      <c r="E8" s="203">
        <v>0</v>
      </c>
      <c r="F8" s="203">
        <v>0</v>
      </c>
      <c r="G8" s="203">
        <v>13.65</v>
      </c>
      <c r="H8" s="203">
        <v>0</v>
      </c>
      <c r="I8" s="203">
        <v>0</v>
      </c>
      <c r="J8" s="203">
        <v>23.53</v>
      </c>
      <c r="K8" s="203">
        <v>76.64</v>
      </c>
      <c r="L8" s="203">
        <v>21.24</v>
      </c>
      <c r="M8" s="203">
        <v>0</v>
      </c>
      <c r="N8" s="203">
        <v>1.1599999999999999</v>
      </c>
      <c r="O8" s="203">
        <v>0.95</v>
      </c>
      <c r="P8" s="203">
        <v>1.97</v>
      </c>
      <c r="Q8" s="203">
        <v>1.1100000000000001</v>
      </c>
      <c r="R8" s="203">
        <v>5</v>
      </c>
      <c r="S8" s="203">
        <v>2.86</v>
      </c>
      <c r="T8" s="203">
        <v>0</v>
      </c>
      <c r="U8" s="203">
        <v>10.18</v>
      </c>
      <c r="V8" s="203">
        <v>2.39</v>
      </c>
      <c r="W8" s="203">
        <v>3.75</v>
      </c>
      <c r="X8" s="203">
        <v>20.36</v>
      </c>
      <c r="Y8" s="203">
        <v>0</v>
      </c>
      <c r="Z8" s="203">
        <v>38.22</v>
      </c>
      <c r="AA8" s="203">
        <v>7.8</v>
      </c>
      <c r="AB8" s="203">
        <v>0</v>
      </c>
      <c r="AC8" s="203">
        <v>10.35</v>
      </c>
      <c r="AD8" s="203">
        <v>0</v>
      </c>
      <c r="AE8" s="203">
        <v>0</v>
      </c>
      <c r="AF8" s="203">
        <v>0</v>
      </c>
      <c r="AG8" s="203">
        <v>24.11</v>
      </c>
      <c r="AH8" s="203">
        <v>0</v>
      </c>
      <c r="AI8" s="203">
        <v>28.93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11.2</v>
      </c>
      <c r="E9" s="203">
        <v>0</v>
      </c>
      <c r="F9" s="203">
        <v>0</v>
      </c>
      <c r="G9" s="203">
        <v>13.65</v>
      </c>
      <c r="H9" s="203">
        <v>0</v>
      </c>
      <c r="I9" s="203">
        <v>0</v>
      </c>
      <c r="J9" s="203">
        <v>23.53</v>
      </c>
      <c r="K9" s="203">
        <v>76.64</v>
      </c>
      <c r="L9" s="203">
        <v>21.24</v>
      </c>
      <c r="M9" s="203">
        <v>0</v>
      </c>
      <c r="N9" s="203">
        <v>1.1599999999999999</v>
      </c>
      <c r="O9" s="203">
        <v>1.01</v>
      </c>
      <c r="P9" s="203">
        <v>1.97</v>
      </c>
      <c r="Q9" s="203">
        <v>1.1100000000000001</v>
      </c>
      <c r="R9" s="203">
        <v>5</v>
      </c>
      <c r="S9" s="203">
        <v>2.86</v>
      </c>
      <c r="T9" s="203">
        <v>0</v>
      </c>
      <c r="U9" s="203">
        <v>10.18</v>
      </c>
      <c r="V9" s="203">
        <v>2.39</v>
      </c>
      <c r="W9" s="203">
        <v>3.75</v>
      </c>
      <c r="X9" s="203">
        <v>20.36</v>
      </c>
      <c r="Y9" s="203">
        <v>0</v>
      </c>
      <c r="Z9" s="203">
        <v>38.22</v>
      </c>
      <c r="AA9" s="203">
        <v>7.8</v>
      </c>
      <c r="AB9" s="203">
        <v>0</v>
      </c>
      <c r="AC9" s="203">
        <v>10.35</v>
      </c>
      <c r="AD9" s="203">
        <v>0</v>
      </c>
      <c r="AE9" s="203">
        <v>0</v>
      </c>
      <c r="AF9" s="203">
        <v>0</v>
      </c>
      <c r="AG9" s="203">
        <v>24.11</v>
      </c>
      <c r="AH9" s="203">
        <v>0</v>
      </c>
      <c r="AI9" s="203">
        <v>28.93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11.2</v>
      </c>
      <c r="E10" s="203">
        <v>0</v>
      </c>
      <c r="F10" s="203">
        <v>0</v>
      </c>
      <c r="G10" s="203">
        <v>13.65</v>
      </c>
      <c r="H10" s="203">
        <v>0</v>
      </c>
      <c r="I10" s="203">
        <v>0</v>
      </c>
      <c r="J10" s="203">
        <v>23.53</v>
      </c>
      <c r="K10" s="203">
        <v>76.64</v>
      </c>
      <c r="L10" s="203">
        <v>21.24</v>
      </c>
      <c r="M10" s="203">
        <v>0</v>
      </c>
      <c r="N10" s="203">
        <v>1.1599999999999999</v>
      </c>
      <c r="O10" s="203">
        <v>0.96</v>
      </c>
      <c r="P10" s="203">
        <v>1.97</v>
      </c>
      <c r="Q10" s="203">
        <v>1.1100000000000001</v>
      </c>
      <c r="R10" s="203">
        <v>5</v>
      </c>
      <c r="S10" s="203">
        <v>2.86</v>
      </c>
      <c r="T10" s="203">
        <v>0</v>
      </c>
      <c r="U10" s="203">
        <v>10.18</v>
      </c>
      <c r="V10" s="203">
        <v>2.39</v>
      </c>
      <c r="W10" s="203">
        <v>3.75</v>
      </c>
      <c r="X10" s="203">
        <v>20.36</v>
      </c>
      <c r="Y10" s="203">
        <v>0</v>
      </c>
      <c r="Z10" s="203">
        <v>38.22</v>
      </c>
      <c r="AA10" s="203">
        <v>7.8</v>
      </c>
      <c r="AB10" s="203">
        <v>0</v>
      </c>
      <c r="AC10" s="203">
        <v>10.35</v>
      </c>
      <c r="AD10" s="203">
        <v>0</v>
      </c>
      <c r="AE10" s="203">
        <v>0</v>
      </c>
      <c r="AF10" s="203">
        <v>0</v>
      </c>
      <c r="AG10" s="203">
        <v>24.11</v>
      </c>
      <c r="AH10" s="203">
        <v>0</v>
      </c>
      <c r="AI10" s="203">
        <v>28.93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11.2</v>
      </c>
      <c r="E11" s="203">
        <v>0</v>
      </c>
      <c r="F11" s="203">
        <v>0</v>
      </c>
      <c r="G11" s="203">
        <v>13.65</v>
      </c>
      <c r="H11" s="203">
        <v>0</v>
      </c>
      <c r="I11" s="203">
        <v>0</v>
      </c>
      <c r="J11" s="203">
        <v>23.53</v>
      </c>
      <c r="K11" s="203">
        <v>76.64</v>
      </c>
      <c r="L11" s="203">
        <v>12.57</v>
      </c>
      <c r="M11" s="203">
        <v>0</v>
      </c>
      <c r="N11" s="203">
        <v>1.1599999999999999</v>
      </c>
      <c r="O11" s="203">
        <v>0.96</v>
      </c>
      <c r="P11" s="203">
        <v>0</v>
      </c>
      <c r="Q11" s="203">
        <v>1.1100000000000001</v>
      </c>
      <c r="R11" s="203">
        <v>5</v>
      </c>
      <c r="S11" s="203">
        <v>2.86</v>
      </c>
      <c r="T11" s="203">
        <v>0</v>
      </c>
      <c r="U11" s="203">
        <v>10.18</v>
      </c>
      <c r="V11" s="203">
        <v>2.12</v>
      </c>
      <c r="W11" s="203">
        <v>3.75</v>
      </c>
      <c r="X11" s="203">
        <v>20.36</v>
      </c>
      <c r="Y11" s="203">
        <v>0</v>
      </c>
      <c r="Z11" s="203">
        <v>38.22</v>
      </c>
      <c r="AA11" s="203">
        <v>7.8</v>
      </c>
      <c r="AB11" s="203">
        <v>0</v>
      </c>
      <c r="AC11" s="203">
        <v>10.35</v>
      </c>
      <c r="AD11" s="203">
        <v>0</v>
      </c>
      <c r="AE11" s="203">
        <v>0</v>
      </c>
      <c r="AF11" s="203">
        <v>0</v>
      </c>
      <c r="AG11" s="203">
        <v>24.11</v>
      </c>
      <c r="AH11" s="203">
        <v>0</v>
      </c>
      <c r="AI11" s="203">
        <v>28.93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11.2</v>
      </c>
      <c r="E12" s="203">
        <v>0</v>
      </c>
      <c r="F12" s="203">
        <v>0</v>
      </c>
      <c r="G12" s="203">
        <v>13.65</v>
      </c>
      <c r="H12" s="203">
        <v>0</v>
      </c>
      <c r="I12" s="203">
        <v>0</v>
      </c>
      <c r="J12" s="203">
        <v>23.53</v>
      </c>
      <c r="K12" s="203">
        <v>76.64</v>
      </c>
      <c r="L12" s="203">
        <v>12.57</v>
      </c>
      <c r="M12" s="203">
        <v>0</v>
      </c>
      <c r="N12" s="203">
        <v>1.1599999999999999</v>
      </c>
      <c r="O12" s="203">
        <v>0.96</v>
      </c>
      <c r="P12" s="203">
        <v>0</v>
      </c>
      <c r="Q12" s="203">
        <v>1.1100000000000001</v>
      </c>
      <c r="R12" s="203">
        <v>5</v>
      </c>
      <c r="S12" s="203">
        <v>2.86</v>
      </c>
      <c r="T12" s="203">
        <v>0</v>
      </c>
      <c r="U12" s="203">
        <v>10.18</v>
      </c>
      <c r="V12" s="203">
        <v>2.12</v>
      </c>
      <c r="W12" s="203">
        <v>3.75</v>
      </c>
      <c r="X12" s="203">
        <v>20.36</v>
      </c>
      <c r="Y12" s="203">
        <v>0</v>
      </c>
      <c r="Z12" s="203">
        <v>38.22</v>
      </c>
      <c r="AA12" s="203">
        <v>7.8</v>
      </c>
      <c r="AB12" s="203">
        <v>0</v>
      </c>
      <c r="AC12" s="203">
        <v>10.35</v>
      </c>
      <c r="AD12" s="203">
        <v>0</v>
      </c>
      <c r="AE12" s="203">
        <v>0</v>
      </c>
      <c r="AF12" s="203">
        <v>0</v>
      </c>
      <c r="AG12" s="203">
        <v>24.11</v>
      </c>
      <c r="AH12" s="203">
        <v>0</v>
      </c>
      <c r="AI12" s="203">
        <v>28.93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11.2</v>
      </c>
      <c r="E13" s="203">
        <v>0</v>
      </c>
      <c r="F13" s="203">
        <v>0</v>
      </c>
      <c r="G13" s="203">
        <v>13.65</v>
      </c>
      <c r="H13" s="203">
        <v>0</v>
      </c>
      <c r="I13" s="203">
        <v>0</v>
      </c>
      <c r="J13" s="203">
        <v>23.53</v>
      </c>
      <c r="K13" s="203">
        <v>76.64</v>
      </c>
      <c r="L13" s="203">
        <v>12.57</v>
      </c>
      <c r="M13" s="203">
        <v>0</v>
      </c>
      <c r="N13" s="203">
        <v>1.1599999999999999</v>
      </c>
      <c r="O13" s="203">
        <v>1.31</v>
      </c>
      <c r="P13" s="203">
        <v>0</v>
      </c>
      <c r="Q13" s="203">
        <v>1.1100000000000001</v>
      </c>
      <c r="R13" s="203">
        <v>5</v>
      </c>
      <c r="S13" s="203">
        <v>2.86</v>
      </c>
      <c r="T13" s="203">
        <v>0</v>
      </c>
      <c r="U13" s="203">
        <v>10.18</v>
      </c>
      <c r="V13" s="203">
        <v>2.12</v>
      </c>
      <c r="W13" s="203">
        <v>3.75</v>
      </c>
      <c r="X13" s="203">
        <v>20.36</v>
      </c>
      <c r="Y13" s="203">
        <v>0</v>
      </c>
      <c r="Z13" s="203">
        <v>38.22</v>
      </c>
      <c r="AA13" s="203">
        <v>7.8</v>
      </c>
      <c r="AB13" s="203">
        <v>0</v>
      </c>
      <c r="AC13" s="203">
        <v>10.35</v>
      </c>
      <c r="AD13" s="203">
        <v>0</v>
      </c>
      <c r="AE13" s="203">
        <v>0</v>
      </c>
      <c r="AF13" s="203">
        <v>0</v>
      </c>
      <c r="AG13" s="203">
        <v>24.11</v>
      </c>
      <c r="AH13" s="203">
        <v>0</v>
      </c>
      <c r="AI13" s="203">
        <v>28.93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11.2</v>
      </c>
      <c r="E14" s="203">
        <v>0</v>
      </c>
      <c r="F14" s="203">
        <v>0</v>
      </c>
      <c r="G14" s="203">
        <v>13.65</v>
      </c>
      <c r="H14" s="203">
        <v>0</v>
      </c>
      <c r="I14" s="203">
        <v>0</v>
      </c>
      <c r="J14" s="203">
        <v>23.53</v>
      </c>
      <c r="K14" s="203">
        <v>76.64</v>
      </c>
      <c r="L14" s="203">
        <v>12.57</v>
      </c>
      <c r="M14" s="203">
        <v>0</v>
      </c>
      <c r="N14" s="203">
        <v>1.1599999999999999</v>
      </c>
      <c r="O14" s="203">
        <v>1.31</v>
      </c>
      <c r="P14" s="203">
        <v>0</v>
      </c>
      <c r="Q14" s="203">
        <v>1.1100000000000001</v>
      </c>
      <c r="R14" s="203">
        <v>5</v>
      </c>
      <c r="S14" s="203">
        <v>2.86</v>
      </c>
      <c r="T14" s="203">
        <v>0</v>
      </c>
      <c r="U14" s="203">
        <v>10.18</v>
      </c>
      <c r="V14" s="203">
        <v>2.12</v>
      </c>
      <c r="W14" s="203">
        <v>3.75</v>
      </c>
      <c r="X14" s="203">
        <v>20.36</v>
      </c>
      <c r="Y14" s="203">
        <v>0</v>
      </c>
      <c r="Z14" s="203">
        <v>38.22</v>
      </c>
      <c r="AA14" s="203">
        <v>7.8</v>
      </c>
      <c r="AB14" s="203">
        <v>0</v>
      </c>
      <c r="AC14" s="203">
        <v>10.35</v>
      </c>
      <c r="AD14" s="203">
        <v>0</v>
      </c>
      <c r="AE14" s="203">
        <v>0</v>
      </c>
      <c r="AF14" s="203">
        <v>0</v>
      </c>
      <c r="AG14" s="203">
        <v>24.11</v>
      </c>
      <c r="AH14" s="203">
        <v>0</v>
      </c>
      <c r="AI14" s="203">
        <v>28.93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11.28</v>
      </c>
      <c r="E15" s="203">
        <v>0</v>
      </c>
      <c r="F15" s="203">
        <v>0</v>
      </c>
      <c r="G15" s="203">
        <v>13.65</v>
      </c>
      <c r="H15" s="203">
        <v>0</v>
      </c>
      <c r="I15" s="203">
        <v>0</v>
      </c>
      <c r="J15" s="203">
        <v>23.53</v>
      </c>
      <c r="K15" s="203">
        <v>76.64</v>
      </c>
      <c r="L15" s="203">
        <v>12.57</v>
      </c>
      <c r="M15" s="203">
        <v>0</v>
      </c>
      <c r="N15" s="203">
        <v>1.1599999999999999</v>
      </c>
      <c r="O15" s="203">
        <v>1.31</v>
      </c>
      <c r="P15" s="203">
        <v>0</v>
      </c>
      <c r="Q15" s="203">
        <v>1.1100000000000001</v>
      </c>
      <c r="R15" s="203">
        <v>5</v>
      </c>
      <c r="S15" s="203">
        <v>2.86</v>
      </c>
      <c r="T15" s="203">
        <v>0</v>
      </c>
      <c r="U15" s="203">
        <v>10.18</v>
      </c>
      <c r="V15" s="203">
        <v>2.12</v>
      </c>
      <c r="W15" s="203">
        <v>3.75</v>
      </c>
      <c r="X15" s="203">
        <v>20.36</v>
      </c>
      <c r="Y15" s="203">
        <v>0</v>
      </c>
      <c r="Z15" s="203">
        <v>38.22</v>
      </c>
      <c r="AA15" s="203">
        <v>7.8</v>
      </c>
      <c r="AB15" s="203">
        <v>0</v>
      </c>
      <c r="AC15" s="203">
        <v>10.83</v>
      </c>
      <c r="AD15" s="203">
        <v>0</v>
      </c>
      <c r="AE15" s="203">
        <v>0</v>
      </c>
      <c r="AF15" s="203">
        <v>0</v>
      </c>
      <c r="AG15" s="203">
        <v>24.11</v>
      </c>
      <c r="AH15" s="203">
        <v>0</v>
      </c>
      <c r="AI15" s="203">
        <v>28.93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11.28</v>
      </c>
      <c r="E16" s="203">
        <v>0</v>
      </c>
      <c r="F16" s="203">
        <v>0</v>
      </c>
      <c r="G16" s="203">
        <v>13.65</v>
      </c>
      <c r="H16" s="203">
        <v>0</v>
      </c>
      <c r="I16" s="203">
        <v>0</v>
      </c>
      <c r="J16" s="203">
        <v>23.53</v>
      </c>
      <c r="K16" s="203">
        <v>76.64</v>
      </c>
      <c r="L16" s="203">
        <v>12.57</v>
      </c>
      <c r="M16" s="203">
        <v>0</v>
      </c>
      <c r="N16" s="203">
        <v>1.1599999999999999</v>
      </c>
      <c r="O16" s="203">
        <v>1.31</v>
      </c>
      <c r="P16" s="203">
        <v>0</v>
      </c>
      <c r="Q16" s="203">
        <v>1.1100000000000001</v>
      </c>
      <c r="R16" s="203">
        <v>5</v>
      </c>
      <c r="S16" s="203">
        <v>2.86</v>
      </c>
      <c r="T16" s="203">
        <v>0</v>
      </c>
      <c r="U16" s="203">
        <v>10.18</v>
      </c>
      <c r="V16" s="203">
        <v>2.12</v>
      </c>
      <c r="W16" s="203">
        <v>3.75</v>
      </c>
      <c r="X16" s="203">
        <v>20.36</v>
      </c>
      <c r="Y16" s="203">
        <v>0</v>
      </c>
      <c r="Z16" s="203">
        <v>38.22</v>
      </c>
      <c r="AA16" s="203">
        <v>7.8</v>
      </c>
      <c r="AB16" s="203">
        <v>0</v>
      </c>
      <c r="AC16" s="203">
        <v>10.83</v>
      </c>
      <c r="AD16" s="203">
        <v>0</v>
      </c>
      <c r="AE16" s="203">
        <v>0</v>
      </c>
      <c r="AF16" s="203">
        <v>0</v>
      </c>
      <c r="AG16" s="203">
        <v>24.11</v>
      </c>
      <c r="AH16" s="203">
        <v>0</v>
      </c>
      <c r="AI16" s="203">
        <v>28.93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11.28</v>
      </c>
      <c r="E17" s="203">
        <v>0</v>
      </c>
      <c r="F17" s="203">
        <v>0</v>
      </c>
      <c r="G17" s="203">
        <v>13.65</v>
      </c>
      <c r="H17" s="203">
        <v>0</v>
      </c>
      <c r="I17" s="203">
        <v>0</v>
      </c>
      <c r="J17" s="203">
        <v>23.53</v>
      </c>
      <c r="K17" s="203">
        <v>76.64</v>
      </c>
      <c r="L17" s="203">
        <v>12.57</v>
      </c>
      <c r="M17" s="203">
        <v>0</v>
      </c>
      <c r="N17" s="203">
        <v>1.1599999999999999</v>
      </c>
      <c r="O17" s="203">
        <v>1.54</v>
      </c>
      <c r="P17" s="203">
        <v>1.85</v>
      </c>
      <c r="Q17" s="203">
        <v>1.1100000000000001</v>
      </c>
      <c r="R17" s="203">
        <v>5</v>
      </c>
      <c r="S17" s="203">
        <v>2.86</v>
      </c>
      <c r="T17" s="203">
        <v>0</v>
      </c>
      <c r="U17" s="203">
        <v>10.18</v>
      </c>
      <c r="V17" s="203">
        <v>2.12</v>
      </c>
      <c r="W17" s="203">
        <v>3.75</v>
      </c>
      <c r="X17" s="203">
        <v>20.36</v>
      </c>
      <c r="Y17" s="203">
        <v>0</v>
      </c>
      <c r="Z17" s="203">
        <v>38.22</v>
      </c>
      <c r="AA17" s="203">
        <v>7.8</v>
      </c>
      <c r="AB17" s="203">
        <v>0</v>
      </c>
      <c r="AC17" s="203">
        <v>10.83</v>
      </c>
      <c r="AD17" s="203">
        <v>0</v>
      </c>
      <c r="AE17" s="203">
        <v>0</v>
      </c>
      <c r="AF17" s="203">
        <v>0</v>
      </c>
      <c r="AG17" s="203">
        <v>24.11</v>
      </c>
      <c r="AH17" s="203">
        <v>0</v>
      </c>
      <c r="AI17" s="203">
        <v>28.93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11.28</v>
      </c>
      <c r="E18" s="203">
        <v>0</v>
      </c>
      <c r="F18" s="203">
        <v>0</v>
      </c>
      <c r="G18" s="203">
        <v>13.65</v>
      </c>
      <c r="H18" s="203">
        <v>0</v>
      </c>
      <c r="I18" s="203">
        <v>0</v>
      </c>
      <c r="J18" s="203">
        <v>23.53</v>
      </c>
      <c r="K18" s="203">
        <v>76.64</v>
      </c>
      <c r="L18" s="203">
        <v>12.57</v>
      </c>
      <c r="M18" s="203">
        <v>0</v>
      </c>
      <c r="N18" s="203">
        <v>1.1599999999999999</v>
      </c>
      <c r="O18" s="203">
        <v>1.54</v>
      </c>
      <c r="P18" s="203">
        <v>1.85</v>
      </c>
      <c r="Q18" s="203">
        <v>1.1100000000000001</v>
      </c>
      <c r="R18" s="203">
        <v>5</v>
      </c>
      <c r="S18" s="203">
        <v>2.86</v>
      </c>
      <c r="T18" s="203">
        <v>0</v>
      </c>
      <c r="U18" s="203">
        <v>10.18</v>
      </c>
      <c r="V18" s="203">
        <v>2.12</v>
      </c>
      <c r="W18" s="203">
        <v>3.75</v>
      </c>
      <c r="X18" s="203">
        <v>20.36</v>
      </c>
      <c r="Y18" s="203">
        <v>0</v>
      </c>
      <c r="Z18" s="203">
        <v>38.22</v>
      </c>
      <c r="AA18" s="203">
        <v>7.8</v>
      </c>
      <c r="AB18" s="203">
        <v>0</v>
      </c>
      <c r="AC18" s="203">
        <v>10.83</v>
      </c>
      <c r="AD18" s="203">
        <v>0</v>
      </c>
      <c r="AE18" s="203">
        <v>0</v>
      </c>
      <c r="AF18" s="203">
        <v>0</v>
      </c>
      <c r="AG18" s="203">
        <v>24.11</v>
      </c>
      <c r="AH18" s="203">
        <v>0</v>
      </c>
      <c r="AI18" s="203">
        <v>28.93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11.28</v>
      </c>
      <c r="E19" s="203">
        <v>0</v>
      </c>
      <c r="F19" s="203">
        <v>0</v>
      </c>
      <c r="G19" s="203">
        <v>13.65</v>
      </c>
      <c r="H19" s="203">
        <v>0</v>
      </c>
      <c r="I19" s="203">
        <v>0</v>
      </c>
      <c r="J19" s="203">
        <v>23.53</v>
      </c>
      <c r="K19" s="203">
        <v>76.64</v>
      </c>
      <c r="L19" s="203">
        <v>12.57</v>
      </c>
      <c r="M19" s="203">
        <v>0</v>
      </c>
      <c r="N19" s="203">
        <v>1.1599999999999999</v>
      </c>
      <c r="O19" s="203">
        <v>1.54</v>
      </c>
      <c r="P19" s="203">
        <v>1.85</v>
      </c>
      <c r="Q19" s="203">
        <v>1.1100000000000001</v>
      </c>
      <c r="R19" s="203">
        <v>5</v>
      </c>
      <c r="S19" s="203">
        <v>2.86</v>
      </c>
      <c r="T19" s="203">
        <v>0</v>
      </c>
      <c r="U19" s="203">
        <v>10.18</v>
      </c>
      <c r="V19" s="203">
        <v>2.12</v>
      </c>
      <c r="W19" s="203">
        <v>3.75</v>
      </c>
      <c r="X19" s="203">
        <v>20.36</v>
      </c>
      <c r="Y19" s="203">
        <v>0</v>
      </c>
      <c r="Z19" s="203">
        <v>38.22</v>
      </c>
      <c r="AA19" s="203">
        <v>7.8</v>
      </c>
      <c r="AB19" s="203">
        <v>0</v>
      </c>
      <c r="AC19" s="203">
        <v>10.83</v>
      </c>
      <c r="AD19" s="203">
        <v>0</v>
      </c>
      <c r="AE19" s="203">
        <v>0</v>
      </c>
      <c r="AF19" s="203">
        <v>0</v>
      </c>
      <c r="AG19" s="203">
        <v>24.11</v>
      </c>
      <c r="AH19" s="203">
        <v>0</v>
      </c>
      <c r="AI19" s="203">
        <v>28.93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11.28</v>
      </c>
      <c r="E20" s="203">
        <v>0</v>
      </c>
      <c r="F20" s="203">
        <v>0</v>
      </c>
      <c r="G20" s="203">
        <v>13.65</v>
      </c>
      <c r="H20" s="203">
        <v>0</v>
      </c>
      <c r="I20" s="203">
        <v>0</v>
      </c>
      <c r="J20" s="203">
        <v>23.53</v>
      </c>
      <c r="K20" s="203">
        <v>76.64</v>
      </c>
      <c r="L20" s="203">
        <v>12.57</v>
      </c>
      <c r="M20" s="203">
        <v>0</v>
      </c>
      <c r="N20" s="203">
        <v>1.1599999999999999</v>
      </c>
      <c r="O20" s="203">
        <v>1.54</v>
      </c>
      <c r="P20" s="203">
        <v>1.85</v>
      </c>
      <c r="Q20" s="203">
        <v>1.1100000000000001</v>
      </c>
      <c r="R20" s="203">
        <v>5</v>
      </c>
      <c r="S20" s="203">
        <v>2.86</v>
      </c>
      <c r="T20" s="203">
        <v>0</v>
      </c>
      <c r="U20" s="203">
        <v>10.18</v>
      </c>
      <c r="V20" s="203">
        <v>2.12</v>
      </c>
      <c r="W20" s="203">
        <v>3.75</v>
      </c>
      <c r="X20" s="203">
        <v>20.36</v>
      </c>
      <c r="Y20" s="203">
        <v>0</v>
      </c>
      <c r="Z20" s="203">
        <v>38.22</v>
      </c>
      <c r="AA20" s="203">
        <v>7.8</v>
      </c>
      <c r="AB20" s="203">
        <v>0</v>
      </c>
      <c r="AC20" s="203">
        <v>10.83</v>
      </c>
      <c r="AD20" s="203">
        <v>0</v>
      </c>
      <c r="AE20" s="203">
        <v>0</v>
      </c>
      <c r="AF20" s="203">
        <v>0</v>
      </c>
      <c r="AG20" s="203">
        <v>24.11</v>
      </c>
      <c r="AH20" s="203">
        <v>0</v>
      </c>
      <c r="AI20" s="203">
        <v>28.93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11.33</v>
      </c>
      <c r="E21" s="203">
        <v>0</v>
      </c>
      <c r="F21" s="203">
        <v>0</v>
      </c>
      <c r="G21" s="203">
        <v>13.65</v>
      </c>
      <c r="H21" s="203">
        <v>0</v>
      </c>
      <c r="I21" s="203">
        <v>0</v>
      </c>
      <c r="J21" s="203">
        <v>23.53</v>
      </c>
      <c r="K21" s="203">
        <v>76.64</v>
      </c>
      <c r="L21" s="203">
        <v>12.57</v>
      </c>
      <c r="M21" s="203">
        <v>0</v>
      </c>
      <c r="N21" s="203">
        <v>1.1599999999999999</v>
      </c>
      <c r="O21" s="203">
        <v>1.54</v>
      </c>
      <c r="P21" s="203">
        <v>1.85</v>
      </c>
      <c r="Q21" s="203">
        <v>1.1100000000000001</v>
      </c>
      <c r="R21" s="203">
        <v>5</v>
      </c>
      <c r="S21" s="203">
        <v>2.86</v>
      </c>
      <c r="T21" s="203">
        <v>0</v>
      </c>
      <c r="U21" s="203">
        <v>10.18</v>
      </c>
      <c r="V21" s="203">
        <v>2.12</v>
      </c>
      <c r="W21" s="203">
        <v>3.75</v>
      </c>
      <c r="X21" s="203">
        <v>20.36</v>
      </c>
      <c r="Y21" s="203">
        <v>0</v>
      </c>
      <c r="Z21" s="203">
        <v>38.22</v>
      </c>
      <c r="AA21" s="203">
        <v>7.8</v>
      </c>
      <c r="AB21" s="203">
        <v>0</v>
      </c>
      <c r="AC21" s="203">
        <v>10.83</v>
      </c>
      <c r="AD21" s="203">
        <v>0</v>
      </c>
      <c r="AE21" s="203">
        <v>0</v>
      </c>
      <c r="AF21" s="203">
        <v>0</v>
      </c>
      <c r="AG21" s="203">
        <v>24.11</v>
      </c>
      <c r="AH21" s="203">
        <v>0</v>
      </c>
      <c r="AI21" s="203">
        <v>28.93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11.33</v>
      </c>
      <c r="E22" s="203">
        <v>0</v>
      </c>
      <c r="F22" s="203">
        <v>0</v>
      </c>
      <c r="G22" s="203">
        <v>13.65</v>
      </c>
      <c r="H22" s="203">
        <v>0</v>
      </c>
      <c r="I22" s="203">
        <v>0</v>
      </c>
      <c r="J22" s="203">
        <v>23.53</v>
      </c>
      <c r="K22" s="203">
        <v>73.16</v>
      </c>
      <c r="L22" s="203">
        <v>12.57</v>
      </c>
      <c r="M22" s="203">
        <v>0</v>
      </c>
      <c r="N22" s="203">
        <v>1.1599999999999999</v>
      </c>
      <c r="O22" s="203">
        <v>1.54</v>
      </c>
      <c r="P22" s="203">
        <v>1.85</v>
      </c>
      <c r="Q22" s="203">
        <v>1.1100000000000001</v>
      </c>
      <c r="R22" s="203">
        <v>5</v>
      </c>
      <c r="S22" s="203">
        <v>2.86</v>
      </c>
      <c r="T22" s="203">
        <v>0</v>
      </c>
      <c r="U22" s="203">
        <v>10.18</v>
      </c>
      <c r="V22" s="203">
        <v>2.12</v>
      </c>
      <c r="W22" s="203">
        <v>3.75</v>
      </c>
      <c r="X22" s="203">
        <v>20.36</v>
      </c>
      <c r="Y22" s="203">
        <v>0</v>
      </c>
      <c r="Z22" s="203">
        <v>38.22</v>
      </c>
      <c r="AA22" s="203">
        <v>7.8</v>
      </c>
      <c r="AB22" s="203">
        <v>0</v>
      </c>
      <c r="AC22" s="203">
        <v>10.83</v>
      </c>
      <c r="AD22" s="203">
        <v>0</v>
      </c>
      <c r="AE22" s="203">
        <v>0</v>
      </c>
      <c r="AF22" s="203">
        <v>0</v>
      </c>
      <c r="AG22" s="203">
        <v>24.11</v>
      </c>
      <c r="AH22" s="203">
        <v>0</v>
      </c>
      <c r="AI22" s="203">
        <v>28.93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11.33</v>
      </c>
      <c r="E23" s="203">
        <v>0</v>
      </c>
      <c r="F23" s="203">
        <v>0</v>
      </c>
      <c r="G23" s="203">
        <v>13.65</v>
      </c>
      <c r="H23" s="203">
        <v>0</v>
      </c>
      <c r="I23" s="203">
        <v>0</v>
      </c>
      <c r="J23" s="203">
        <v>23.53</v>
      </c>
      <c r="K23" s="203">
        <v>73.16</v>
      </c>
      <c r="L23" s="203">
        <v>12.62</v>
      </c>
      <c r="M23" s="203">
        <v>0</v>
      </c>
      <c r="N23" s="203">
        <v>1.1599999999999999</v>
      </c>
      <c r="O23" s="203">
        <v>1.54</v>
      </c>
      <c r="P23" s="203">
        <v>1.85</v>
      </c>
      <c r="Q23" s="203">
        <v>1.17</v>
      </c>
      <c r="R23" s="203">
        <v>5.66</v>
      </c>
      <c r="S23" s="203">
        <v>3.43</v>
      </c>
      <c r="T23" s="203">
        <v>0</v>
      </c>
      <c r="U23" s="203">
        <v>10.18</v>
      </c>
      <c r="V23" s="203">
        <v>2.06</v>
      </c>
      <c r="W23" s="203">
        <v>0.33</v>
      </c>
      <c r="X23" s="203">
        <v>1.44</v>
      </c>
      <c r="Y23" s="203">
        <v>0</v>
      </c>
      <c r="Z23" s="203">
        <v>38.22</v>
      </c>
      <c r="AA23" s="203">
        <v>11.37</v>
      </c>
      <c r="AB23" s="203">
        <v>0</v>
      </c>
      <c r="AC23" s="203">
        <v>10.83</v>
      </c>
      <c r="AD23" s="203">
        <v>0</v>
      </c>
      <c r="AE23" s="203">
        <v>0</v>
      </c>
      <c r="AF23" s="203">
        <v>0</v>
      </c>
      <c r="AG23" s="203">
        <v>24.11</v>
      </c>
      <c r="AH23" s="203">
        <v>0</v>
      </c>
      <c r="AI23" s="203">
        <v>28.93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11.33</v>
      </c>
      <c r="E24" s="203">
        <v>0</v>
      </c>
      <c r="F24" s="203">
        <v>0</v>
      </c>
      <c r="G24" s="203">
        <v>13.65</v>
      </c>
      <c r="H24" s="203">
        <v>0</v>
      </c>
      <c r="I24" s="203">
        <v>0</v>
      </c>
      <c r="J24" s="203">
        <v>23.53</v>
      </c>
      <c r="K24" s="203">
        <v>73.16</v>
      </c>
      <c r="L24" s="203">
        <v>12.62</v>
      </c>
      <c r="M24" s="203">
        <v>0</v>
      </c>
      <c r="N24" s="203">
        <v>1.1599999999999999</v>
      </c>
      <c r="O24" s="203">
        <v>1.54</v>
      </c>
      <c r="P24" s="203">
        <v>1.85</v>
      </c>
      <c r="Q24" s="203">
        <v>1.17</v>
      </c>
      <c r="R24" s="203">
        <v>5</v>
      </c>
      <c r="S24" s="203">
        <v>2.86</v>
      </c>
      <c r="T24" s="203">
        <v>0</v>
      </c>
      <c r="U24" s="203">
        <v>10.18</v>
      </c>
      <c r="V24" s="203">
        <v>2.06</v>
      </c>
      <c r="W24" s="203">
        <v>0.33</v>
      </c>
      <c r="X24" s="203">
        <v>1.44</v>
      </c>
      <c r="Y24" s="203">
        <v>0</v>
      </c>
      <c r="Z24" s="203">
        <v>38.22</v>
      </c>
      <c r="AA24" s="203">
        <v>11.37</v>
      </c>
      <c r="AB24" s="203">
        <v>0</v>
      </c>
      <c r="AC24" s="203">
        <v>10.83</v>
      </c>
      <c r="AD24" s="203">
        <v>0</v>
      </c>
      <c r="AE24" s="203">
        <v>0</v>
      </c>
      <c r="AF24" s="203">
        <v>0</v>
      </c>
      <c r="AG24" s="203">
        <v>24.11</v>
      </c>
      <c r="AH24" s="203">
        <v>0</v>
      </c>
      <c r="AI24" s="203">
        <v>28.93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11.33</v>
      </c>
      <c r="E25" s="203">
        <v>0</v>
      </c>
      <c r="F25" s="203">
        <v>0</v>
      </c>
      <c r="G25" s="203">
        <v>13.65</v>
      </c>
      <c r="H25" s="203">
        <v>0</v>
      </c>
      <c r="I25" s="203">
        <v>0</v>
      </c>
      <c r="J25" s="203">
        <v>23.53</v>
      </c>
      <c r="K25" s="203">
        <v>73.16</v>
      </c>
      <c r="L25" s="203">
        <v>14.47</v>
      </c>
      <c r="M25" s="203">
        <v>0</v>
      </c>
      <c r="N25" s="203">
        <v>1.1599999999999999</v>
      </c>
      <c r="O25" s="203">
        <v>1.54</v>
      </c>
      <c r="P25" s="203">
        <v>1.85</v>
      </c>
      <c r="Q25" s="203">
        <v>1.17</v>
      </c>
      <c r="R25" s="203">
        <v>5</v>
      </c>
      <c r="S25" s="203">
        <v>2.86</v>
      </c>
      <c r="T25" s="203">
        <v>0</v>
      </c>
      <c r="U25" s="203">
        <v>11.96</v>
      </c>
      <c r="V25" s="203">
        <v>2.06</v>
      </c>
      <c r="W25" s="203">
        <v>0.33</v>
      </c>
      <c r="X25" s="203">
        <v>1.44</v>
      </c>
      <c r="Y25" s="203">
        <v>0</v>
      </c>
      <c r="Z25" s="203">
        <v>38.22</v>
      </c>
      <c r="AA25" s="203">
        <v>11.37</v>
      </c>
      <c r="AB25" s="203">
        <v>0</v>
      </c>
      <c r="AC25" s="203">
        <v>10.83</v>
      </c>
      <c r="AD25" s="203">
        <v>0</v>
      </c>
      <c r="AE25" s="203">
        <v>0</v>
      </c>
      <c r="AF25" s="203">
        <v>0</v>
      </c>
      <c r="AG25" s="203">
        <v>24.11</v>
      </c>
      <c r="AH25" s="203">
        <v>0</v>
      </c>
      <c r="AI25" s="203">
        <v>28.93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11.33</v>
      </c>
      <c r="E26" s="203">
        <v>0</v>
      </c>
      <c r="F26" s="203">
        <v>0</v>
      </c>
      <c r="G26" s="203">
        <v>13.65</v>
      </c>
      <c r="H26" s="203">
        <v>0</v>
      </c>
      <c r="I26" s="203">
        <v>0</v>
      </c>
      <c r="J26" s="203">
        <v>23.53</v>
      </c>
      <c r="K26" s="203">
        <v>73.16</v>
      </c>
      <c r="L26" s="203">
        <v>13.31</v>
      </c>
      <c r="M26" s="203">
        <v>0</v>
      </c>
      <c r="N26" s="203">
        <v>1.1599999999999999</v>
      </c>
      <c r="O26" s="203">
        <v>1.54</v>
      </c>
      <c r="P26" s="203">
        <v>1.85</v>
      </c>
      <c r="Q26" s="203">
        <v>1.17</v>
      </c>
      <c r="R26" s="203">
        <v>5</v>
      </c>
      <c r="S26" s="203">
        <v>2.86</v>
      </c>
      <c r="T26" s="203">
        <v>0</v>
      </c>
      <c r="U26" s="203">
        <v>11.96</v>
      </c>
      <c r="V26" s="203">
        <v>1.92</v>
      </c>
      <c r="W26" s="203">
        <v>0.33</v>
      </c>
      <c r="X26" s="203">
        <v>1.44</v>
      </c>
      <c r="Y26" s="203">
        <v>0</v>
      </c>
      <c r="Z26" s="203">
        <v>39.979999999999997</v>
      </c>
      <c r="AA26" s="203">
        <v>11.37</v>
      </c>
      <c r="AB26" s="203">
        <v>0</v>
      </c>
      <c r="AC26" s="203">
        <v>10.83</v>
      </c>
      <c r="AD26" s="203">
        <v>0</v>
      </c>
      <c r="AE26" s="203">
        <v>0</v>
      </c>
      <c r="AF26" s="203">
        <v>0</v>
      </c>
      <c r="AG26" s="203">
        <v>24.11</v>
      </c>
      <c r="AH26" s="203">
        <v>0</v>
      </c>
      <c r="AI26" s="203">
        <v>28.93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11.33</v>
      </c>
      <c r="E27" s="203">
        <v>0</v>
      </c>
      <c r="F27" s="203">
        <v>0</v>
      </c>
      <c r="G27" s="203">
        <v>13.65</v>
      </c>
      <c r="H27" s="203">
        <v>0</v>
      </c>
      <c r="I27" s="203">
        <v>0</v>
      </c>
      <c r="J27" s="203">
        <v>23.53</v>
      </c>
      <c r="K27" s="203">
        <v>48.75</v>
      </c>
      <c r="L27" s="203">
        <v>12.62</v>
      </c>
      <c r="M27" s="203">
        <v>0</v>
      </c>
      <c r="N27" s="203">
        <v>1.1599999999999999</v>
      </c>
      <c r="O27" s="203">
        <v>1.54</v>
      </c>
      <c r="P27" s="203">
        <v>1.85</v>
      </c>
      <c r="Q27" s="203">
        <v>0.1</v>
      </c>
      <c r="R27" s="203">
        <v>0.67</v>
      </c>
      <c r="S27" s="203">
        <v>0.31</v>
      </c>
      <c r="T27" s="203">
        <v>0</v>
      </c>
      <c r="U27" s="203">
        <v>11.96</v>
      </c>
      <c r="V27" s="203">
        <v>0.19</v>
      </c>
      <c r="W27" s="203">
        <v>0.33</v>
      </c>
      <c r="X27" s="203">
        <v>1.44</v>
      </c>
      <c r="Y27" s="203">
        <v>0</v>
      </c>
      <c r="Z27" s="203">
        <v>2.71</v>
      </c>
      <c r="AA27" s="203">
        <v>0.88</v>
      </c>
      <c r="AB27" s="203">
        <v>0</v>
      </c>
      <c r="AC27" s="203">
        <v>10.83</v>
      </c>
      <c r="AD27" s="203">
        <v>0</v>
      </c>
      <c r="AE27" s="203">
        <v>0</v>
      </c>
      <c r="AF27" s="203">
        <v>0</v>
      </c>
      <c r="AG27" s="203">
        <v>24.11</v>
      </c>
      <c r="AH27" s="203">
        <v>0</v>
      </c>
      <c r="AI27" s="203">
        <v>28.93</v>
      </c>
      <c r="AJ27" s="203">
        <v>0</v>
      </c>
      <c r="AK27" s="203">
        <v>12.6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11.33</v>
      </c>
      <c r="E28" s="203">
        <v>0</v>
      </c>
      <c r="F28" s="203">
        <v>0</v>
      </c>
      <c r="G28" s="203">
        <v>13.65</v>
      </c>
      <c r="H28" s="203">
        <v>0</v>
      </c>
      <c r="I28" s="203">
        <v>0</v>
      </c>
      <c r="J28" s="203">
        <v>23.53</v>
      </c>
      <c r="K28" s="203">
        <v>6.27</v>
      </c>
      <c r="L28" s="203">
        <v>1.33</v>
      </c>
      <c r="M28" s="203">
        <v>0</v>
      </c>
      <c r="N28" s="203">
        <v>1.1599999999999999</v>
      </c>
      <c r="O28" s="203">
        <v>1.54</v>
      </c>
      <c r="P28" s="203">
        <v>1.85</v>
      </c>
      <c r="Q28" s="203">
        <v>0.1</v>
      </c>
      <c r="R28" s="203">
        <v>0.41</v>
      </c>
      <c r="S28" s="203">
        <v>0.26</v>
      </c>
      <c r="T28" s="203">
        <v>0</v>
      </c>
      <c r="U28" s="203">
        <v>11.96</v>
      </c>
      <c r="V28" s="203">
        <v>0.19</v>
      </c>
      <c r="W28" s="203">
        <v>0.33</v>
      </c>
      <c r="X28" s="203">
        <v>1.44</v>
      </c>
      <c r="Y28" s="203">
        <v>0</v>
      </c>
      <c r="Z28" s="203">
        <v>2.71</v>
      </c>
      <c r="AA28" s="203">
        <v>0.88</v>
      </c>
      <c r="AB28" s="203">
        <v>0</v>
      </c>
      <c r="AC28" s="203">
        <v>10.83</v>
      </c>
      <c r="AD28" s="203">
        <v>0</v>
      </c>
      <c r="AE28" s="203">
        <v>0</v>
      </c>
      <c r="AF28" s="203">
        <v>0</v>
      </c>
      <c r="AG28" s="203">
        <v>24.11</v>
      </c>
      <c r="AH28" s="203">
        <v>0</v>
      </c>
      <c r="AI28" s="203">
        <v>28.93</v>
      </c>
      <c r="AJ28" s="203">
        <v>0</v>
      </c>
      <c r="AK28" s="203">
        <v>12.6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11.39</v>
      </c>
      <c r="E29" s="203">
        <v>0</v>
      </c>
      <c r="F29" s="203">
        <v>0</v>
      </c>
      <c r="G29" s="203">
        <v>13.65</v>
      </c>
      <c r="H29" s="203">
        <v>0</v>
      </c>
      <c r="I29" s="203">
        <v>0</v>
      </c>
      <c r="J29" s="203">
        <v>23.53</v>
      </c>
      <c r="K29" s="203">
        <v>26.74</v>
      </c>
      <c r="L29" s="203">
        <v>1.33</v>
      </c>
      <c r="M29" s="203">
        <v>0</v>
      </c>
      <c r="N29" s="203">
        <v>1.1599999999999999</v>
      </c>
      <c r="O29" s="203">
        <v>1.54</v>
      </c>
      <c r="P29" s="203">
        <v>1.85</v>
      </c>
      <c r="Q29" s="203">
        <v>0.1</v>
      </c>
      <c r="R29" s="203">
        <v>0.41</v>
      </c>
      <c r="S29" s="203">
        <v>0.26</v>
      </c>
      <c r="T29" s="203">
        <v>0</v>
      </c>
      <c r="U29" s="203">
        <v>11.96</v>
      </c>
      <c r="V29" s="203">
        <v>0.19</v>
      </c>
      <c r="W29" s="203">
        <v>0.33</v>
      </c>
      <c r="X29" s="203">
        <v>1.44</v>
      </c>
      <c r="Y29" s="203">
        <v>0</v>
      </c>
      <c r="Z29" s="203">
        <v>2.71</v>
      </c>
      <c r="AA29" s="203">
        <v>0.88</v>
      </c>
      <c r="AB29" s="203">
        <v>0</v>
      </c>
      <c r="AC29" s="203">
        <v>10.83</v>
      </c>
      <c r="AD29" s="203">
        <v>0</v>
      </c>
      <c r="AE29" s="203">
        <v>0</v>
      </c>
      <c r="AF29" s="203">
        <v>0</v>
      </c>
      <c r="AG29" s="203">
        <v>24.11</v>
      </c>
      <c r="AH29" s="203">
        <v>0</v>
      </c>
      <c r="AI29" s="203">
        <v>28.93</v>
      </c>
      <c r="AJ29" s="203">
        <v>0</v>
      </c>
      <c r="AK29" s="203">
        <v>12.6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11.39</v>
      </c>
      <c r="E30" s="203">
        <v>0</v>
      </c>
      <c r="F30" s="203">
        <v>0</v>
      </c>
      <c r="G30" s="203">
        <v>13.65</v>
      </c>
      <c r="H30" s="203">
        <v>0</v>
      </c>
      <c r="I30" s="203">
        <v>0</v>
      </c>
      <c r="J30" s="203">
        <v>23.53</v>
      </c>
      <c r="K30" s="203">
        <v>13.38</v>
      </c>
      <c r="L30" s="203">
        <v>1.33</v>
      </c>
      <c r="M30" s="203">
        <v>0</v>
      </c>
      <c r="N30" s="203">
        <v>1.1599999999999999</v>
      </c>
      <c r="O30" s="203">
        <v>1.54</v>
      </c>
      <c r="P30" s="203">
        <v>1.85</v>
      </c>
      <c r="Q30" s="203">
        <v>0.1</v>
      </c>
      <c r="R30" s="203">
        <v>0.41</v>
      </c>
      <c r="S30" s="203">
        <v>0.26</v>
      </c>
      <c r="T30" s="203">
        <v>0</v>
      </c>
      <c r="U30" s="203">
        <v>11.96</v>
      </c>
      <c r="V30" s="203">
        <v>0.19</v>
      </c>
      <c r="W30" s="203">
        <v>0.33</v>
      </c>
      <c r="X30" s="203">
        <v>1.44</v>
      </c>
      <c r="Y30" s="203">
        <v>0</v>
      </c>
      <c r="Z30" s="203">
        <v>2.71</v>
      </c>
      <c r="AA30" s="203">
        <v>0.88</v>
      </c>
      <c r="AB30" s="203">
        <v>0</v>
      </c>
      <c r="AC30" s="203">
        <v>10.83</v>
      </c>
      <c r="AD30" s="203">
        <v>0</v>
      </c>
      <c r="AE30" s="203">
        <v>0</v>
      </c>
      <c r="AF30" s="203">
        <v>0</v>
      </c>
      <c r="AG30" s="203">
        <v>24.11</v>
      </c>
      <c r="AH30" s="203">
        <v>0</v>
      </c>
      <c r="AI30" s="203">
        <v>28.93</v>
      </c>
      <c r="AJ30" s="203">
        <v>0</v>
      </c>
      <c r="AK30" s="203">
        <v>2.6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11.39</v>
      </c>
      <c r="E31" s="203">
        <v>0</v>
      </c>
      <c r="F31" s="203">
        <v>0</v>
      </c>
      <c r="G31" s="203">
        <v>13.65</v>
      </c>
      <c r="H31" s="203">
        <v>0</v>
      </c>
      <c r="I31" s="203">
        <v>0</v>
      </c>
      <c r="J31" s="203">
        <v>23.53</v>
      </c>
      <c r="K31" s="203">
        <v>6.27</v>
      </c>
      <c r="L31" s="203">
        <v>1.33</v>
      </c>
      <c r="M31" s="203">
        <v>0</v>
      </c>
      <c r="N31" s="203">
        <v>1.1599999999999999</v>
      </c>
      <c r="O31" s="203">
        <v>1.54</v>
      </c>
      <c r="P31" s="203">
        <v>1.85</v>
      </c>
      <c r="Q31" s="203">
        <v>0.1</v>
      </c>
      <c r="R31" s="203">
        <v>0.41</v>
      </c>
      <c r="S31" s="203">
        <v>0.26</v>
      </c>
      <c r="T31" s="203">
        <v>0</v>
      </c>
      <c r="U31" s="203">
        <v>11.96</v>
      </c>
      <c r="V31" s="203">
        <v>0.19</v>
      </c>
      <c r="W31" s="203">
        <v>0.33</v>
      </c>
      <c r="X31" s="203">
        <v>1.44</v>
      </c>
      <c r="Y31" s="203">
        <v>0</v>
      </c>
      <c r="Z31" s="203">
        <v>2.71</v>
      </c>
      <c r="AA31" s="203">
        <v>0.88</v>
      </c>
      <c r="AB31" s="203">
        <v>0</v>
      </c>
      <c r="AC31" s="203">
        <v>10.35</v>
      </c>
      <c r="AD31" s="203">
        <v>0</v>
      </c>
      <c r="AE31" s="203">
        <v>0</v>
      </c>
      <c r="AF31" s="203">
        <v>0</v>
      </c>
      <c r="AG31" s="203">
        <v>24.11</v>
      </c>
      <c r="AH31" s="203">
        <v>0</v>
      </c>
      <c r="AI31" s="203">
        <v>28.93</v>
      </c>
      <c r="AJ31" s="203">
        <v>0</v>
      </c>
      <c r="AK31" s="203">
        <v>2.6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11.39</v>
      </c>
      <c r="E32" s="203">
        <v>0</v>
      </c>
      <c r="F32" s="203">
        <v>0</v>
      </c>
      <c r="G32" s="203">
        <v>13.65</v>
      </c>
      <c r="H32" s="203">
        <v>0</v>
      </c>
      <c r="I32" s="203">
        <v>0</v>
      </c>
      <c r="J32" s="203">
        <v>23.53</v>
      </c>
      <c r="K32" s="203">
        <v>6.27</v>
      </c>
      <c r="L32" s="203">
        <v>1.33</v>
      </c>
      <c r="M32" s="203">
        <v>0</v>
      </c>
      <c r="N32" s="203">
        <v>1.1599999999999999</v>
      </c>
      <c r="O32" s="203">
        <v>1.54</v>
      </c>
      <c r="P32" s="203">
        <v>1.85</v>
      </c>
      <c r="Q32" s="203">
        <v>0.1</v>
      </c>
      <c r="R32" s="203">
        <v>0.41</v>
      </c>
      <c r="S32" s="203">
        <v>0.26</v>
      </c>
      <c r="T32" s="203">
        <v>0</v>
      </c>
      <c r="U32" s="203">
        <v>11.96</v>
      </c>
      <c r="V32" s="203">
        <v>0.19</v>
      </c>
      <c r="W32" s="203">
        <v>0.33</v>
      </c>
      <c r="X32" s="203">
        <v>1.44</v>
      </c>
      <c r="Y32" s="203">
        <v>0</v>
      </c>
      <c r="Z32" s="203">
        <v>2.71</v>
      </c>
      <c r="AA32" s="203">
        <v>0.88</v>
      </c>
      <c r="AB32" s="203">
        <v>0</v>
      </c>
      <c r="AC32" s="203">
        <v>10.35</v>
      </c>
      <c r="AD32" s="203">
        <v>0</v>
      </c>
      <c r="AE32" s="203">
        <v>0</v>
      </c>
      <c r="AF32" s="203">
        <v>0</v>
      </c>
      <c r="AG32" s="203">
        <v>24.11</v>
      </c>
      <c r="AH32" s="203">
        <v>0</v>
      </c>
      <c r="AI32" s="203">
        <v>28.93</v>
      </c>
      <c r="AJ32" s="203">
        <v>0</v>
      </c>
      <c r="AK32" s="203">
        <v>2.6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11.39</v>
      </c>
      <c r="E33" s="203">
        <v>0</v>
      </c>
      <c r="F33" s="203">
        <v>0</v>
      </c>
      <c r="G33" s="203">
        <v>13.65</v>
      </c>
      <c r="H33" s="203">
        <v>0</v>
      </c>
      <c r="I33" s="203">
        <v>0</v>
      </c>
      <c r="J33" s="203">
        <v>23.53</v>
      </c>
      <c r="K33" s="203">
        <v>6.27</v>
      </c>
      <c r="L33" s="203">
        <v>1.33</v>
      </c>
      <c r="M33" s="203">
        <v>0</v>
      </c>
      <c r="N33" s="203">
        <v>1.1599999999999999</v>
      </c>
      <c r="O33" s="203">
        <v>1.54</v>
      </c>
      <c r="P33" s="203">
        <v>2.57</v>
      </c>
      <c r="Q33" s="203">
        <v>0.1</v>
      </c>
      <c r="R33" s="203">
        <v>0.41</v>
      </c>
      <c r="S33" s="203">
        <v>0.26</v>
      </c>
      <c r="T33" s="203">
        <v>0</v>
      </c>
      <c r="U33" s="203">
        <v>11.96</v>
      </c>
      <c r="V33" s="203">
        <v>0.19</v>
      </c>
      <c r="W33" s="203">
        <v>0.33</v>
      </c>
      <c r="X33" s="203">
        <v>1.44</v>
      </c>
      <c r="Y33" s="203">
        <v>0</v>
      </c>
      <c r="Z33" s="203">
        <v>2.71</v>
      </c>
      <c r="AA33" s="203">
        <v>0.88</v>
      </c>
      <c r="AB33" s="203">
        <v>0</v>
      </c>
      <c r="AC33" s="203">
        <v>10.35</v>
      </c>
      <c r="AD33" s="203">
        <v>0</v>
      </c>
      <c r="AE33" s="203">
        <v>0</v>
      </c>
      <c r="AF33" s="203">
        <v>0</v>
      </c>
      <c r="AG33" s="203">
        <v>24.11</v>
      </c>
      <c r="AH33" s="203">
        <v>0</v>
      </c>
      <c r="AI33" s="203">
        <v>28.93</v>
      </c>
      <c r="AJ33" s="203">
        <v>0</v>
      </c>
      <c r="AK33" s="203">
        <v>2.6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11.39</v>
      </c>
      <c r="E34" s="203">
        <v>0</v>
      </c>
      <c r="F34" s="203">
        <v>0</v>
      </c>
      <c r="G34" s="203">
        <v>13.65</v>
      </c>
      <c r="H34" s="203">
        <v>0</v>
      </c>
      <c r="I34" s="203">
        <v>0</v>
      </c>
      <c r="J34" s="203">
        <v>23.53</v>
      </c>
      <c r="K34" s="203">
        <v>6.27</v>
      </c>
      <c r="L34" s="203">
        <v>1.33</v>
      </c>
      <c r="M34" s="203">
        <v>0</v>
      </c>
      <c r="N34" s="203">
        <v>1.1599999999999999</v>
      </c>
      <c r="O34" s="203">
        <v>1.54</v>
      </c>
      <c r="P34" s="203">
        <v>1.97</v>
      </c>
      <c r="Q34" s="203">
        <v>0.1</v>
      </c>
      <c r="R34" s="203">
        <v>0.41</v>
      </c>
      <c r="S34" s="203">
        <v>0.26</v>
      </c>
      <c r="T34" s="203">
        <v>0</v>
      </c>
      <c r="U34" s="203">
        <v>11.96</v>
      </c>
      <c r="V34" s="203">
        <v>0.19</v>
      </c>
      <c r="W34" s="203">
        <v>0.33</v>
      </c>
      <c r="X34" s="203">
        <v>1.44</v>
      </c>
      <c r="Y34" s="203">
        <v>0</v>
      </c>
      <c r="Z34" s="203">
        <v>2.71</v>
      </c>
      <c r="AA34" s="203">
        <v>0.88</v>
      </c>
      <c r="AB34" s="203">
        <v>0</v>
      </c>
      <c r="AC34" s="203">
        <v>10.35</v>
      </c>
      <c r="AD34" s="203">
        <v>0</v>
      </c>
      <c r="AE34" s="203">
        <v>0</v>
      </c>
      <c r="AF34" s="203">
        <v>0</v>
      </c>
      <c r="AG34" s="203">
        <v>24.11</v>
      </c>
      <c r="AH34" s="203">
        <v>0</v>
      </c>
      <c r="AI34" s="203">
        <v>28.93</v>
      </c>
      <c r="AJ34" s="203">
        <v>0</v>
      </c>
      <c r="AK34" s="203">
        <v>2.6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11.39</v>
      </c>
      <c r="E35" s="203">
        <v>0</v>
      </c>
      <c r="F35" s="203">
        <v>0</v>
      </c>
      <c r="G35" s="203">
        <v>13.65</v>
      </c>
      <c r="H35" s="203">
        <v>0</v>
      </c>
      <c r="I35" s="203">
        <v>0</v>
      </c>
      <c r="J35" s="203">
        <v>23.53</v>
      </c>
      <c r="K35" s="203">
        <v>6.27</v>
      </c>
      <c r="L35" s="203">
        <v>1.33</v>
      </c>
      <c r="M35" s="203">
        <v>0</v>
      </c>
      <c r="N35" s="203">
        <v>1.1599999999999999</v>
      </c>
      <c r="O35" s="203">
        <v>1.54</v>
      </c>
      <c r="P35" s="203">
        <v>1.97</v>
      </c>
      <c r="Q35" s="203">
        <v>0.1</v>
      </c>
      <c r="R35" s="203">
        <v>0.41</v>
      </c>
      <c r="S35" s="203">
        <v>0.26</v>
      </c>
      <c r="T35" s="203">
        <v>0</v>
      </c>
      <c r="U35" s="203">
        <v>11.96</v>
      </c>
      <c r="V35" s="203">
        <v>0.19</v>
      </c>
      <c r="W35" s="203">
        <v>0.33</v>
      </c>
      <c r="X35" s="203">
        <v>1.44</v>
      </c>
      <c r="Y35" s="203">
        <v>0</v>
      </c>
      <c r="Z35" s="203">
        <v>2.71</v>
      </c>
      <c r="AA35" s="203">
        <v>0.88</v>
      </c>
      <c r="AB35" s="203">
        <v>0</v>
      </c>
      <c r="AC35" s="203">
        <v>10.35</v>
      </c>
      <c r="AD35" s="203">
        <v>0</v>
      </c>
      <c r="AE35" s="203">
        <v>0</v>
      </c>
      <c r="AF35" s="203">
        <v>0</v>
      </c>
      <c r="AG35" s="203">
        <v>24.11</v>
      </c>
      <c r="AH35" s="203">
        <v>0</v>
      </c>
      <c r="AI35" s="203">
        <v>28.93</v>
      </c>
      <c r="AJ35" s="203">
        <v>0</v>
      </c>
      <c r="AK35" s="203">
        <v>2.6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11.39</v>
      </c>
      <c r="E36" s="203">
        <v>0</v>
      </c>
      <c r="F36" s="203">
        <v>0</v>
      </c>
      <c r="G36" s="203">
        <v>13.65</v>
      </c>
      <c r="H36" s="203">
        <v>0</v>
      </c>
      <c r="I36" s="203">
        <v>0</v>
      </c>
      <c r="J36" s="203">
        <v>23.53</v>
      </c>
      <c r="K36" s="203">
        <v>6.27</v>
      </c>
      <c r="L36" s="203">
        <v>1.33</v>
      </c>
      <c r="M36" s="203">
        <v>0</v>
      </c>
      <c r="N36" s="203">
        <v>1.1599999999999999</v>
      </c>
      <c r="O36" s="203">
        <v>1.54</v>
      </c>
      <c r="P36" s="203">
        <v>1.97</v>
      </c>
      <c r="Q36" s="203">
        <v>0.1</v>
      </c>
      <c r="R36" s="203">
        <v>0.41</v>
      </c>
      <c r="S36" s="203">
        <v>0.26</v>
      </c>
      <c r="T36" s="203">
        <v>0</v>
      </c>
      <c r="U36" s="203">
        <v>11.96</v>
      </c>
      <c r="V36" s="203">
        <v>0.19</v>
      </c>
      <c r="W36" s="203">
        <v>0.33</v>
      </c>
      <c r="X36" s="203">
        <v>1.44</v>
      </c>
      <c r="Y36" s="203">
        <v>0</v>
      </c>
      <c r="Z36" s="203">
        <v>2.71</v>
      </c>
      <c r="AA36" s="203">
        <v>0.88</v>
      </c>
      <c r="AB36" s="203">
        <v>0</v>
      </c>
      <c r="AC36" s="203">
        <v>10.35</v>
      </c>
      <c r="AD36" s="203">
        <v>0</v>
      </c>
      <c r="AE36" s="203">
        <v>0</v>
      </c>
      <c r="AF36" s="203">
        <v>0</v>
      </c>
      <c r="AG36" s="203">
        <v>24.11</v>
      </c>
      <c r="AH36" s="203">
        <v>0</v>
      </c>
      <c r="AI36" s="203">
        <v>28.93</v>
      </c>
      <c r="AJ36" s="203">
        <v>0</v>
      </c>
      <c r="AK36" s="203">
        <v>12.6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11.31</v>
      </c>
      <c r="E37" s="203">
        <v>0</v>
      </c>
      <c r="F37" s="203">
        <v>0</v>
      </c>
      <c r="G37" s="203">
        <v>13.65</v>
      </c>
      <c r="H37" s="203">
        <v>0</v>
      </c>
      <c r="I37" s="203">
        <v>0</v>
      </c>
      <c r="J37" s="203">
        <v>23.53</v>
      </c>
      <c r="K37" s="203">
        <v>6.27</v>
      </c>
      <c r="L37" s="203">
        <v>1.33</v>
      </c>
      <c r="M37" s="203">
        <v>0</v>
      </c>
      <c r="N37" s="203">
        <v>1.1599999999999999</v>
      </c>
      <c r="O37" s="203">
        <v>1.54</v>
      </c>
      <c r="P37" s="203">
        <v>1.97</v>
      </c>
      <c r="Q37" s="203">
        <v>0.1</v>
      </c>
      <c r="R37" s="203">
        <v>0.41</v>
      </c>
      <c r="S37" s="203">
        <v>0.26</v>
      </c>
      <c r="T37" s="203">
        <v>0</v>
      </c>
      <c r="U37" s="203">
        <v>11.96</v>
      </c>
      <c r="V37" s="203">
        <v>0.19</v>
      </c>
      <c r="W37" s="203">
        <v>0.33</v>
      </c>
      <c r="X37" s="203">
        <v>1.44</v>
      </c>
      <c r="Y37" s="203">
        <v>0</v>
      </c>
      <c r="Z37" s="203">
        <v>2.71</v>
      </c>
      <c r="AA37" s="203">
        <v>0.88</v>
      </c>
      <c r="AB37" s="203">
        <v>0</v>
      </c>
      <c r="AC37" s="203">
        <v>10.35</v>
      </c>
      <c r="AD37" s="203">
        <v>0</v>
      </c>
      <c r="AE37" s="203">
        <v>0</v>
      </c>
      <c r="AF37" s="203">
        <v>0</v>
      </c>
      <c r="AG37" s="203">
        <v>24.11</v>
      </c>
      <c r="AH37" s="203">
        <v>0</v>
      </c>
      <c r="AI37" s="203">
        <v>28.93</v>
      </c>
      <c r="AJ37" s="203">
        <v>0</v>
      </c>
      <c r="AK37" s="203">
        <v>12.6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11.31</v>
      </c>
      <c r="E38" s="203">
        <v>0</v>
      </c>
      <c r="F38" s="203">
        <v>0</v>
      </c>
      <c r="G38" s="203">
        <v>13.65</v>
      </c>
      <c r="H38" s="203">
        <v>0</v>
      </c>
      <c r="I38" s="203">
        <v>0</v>
      </c>
      <c r="J38" s="203">
        <v>23.53</v>
      </c>
      <c r="K38" s="203">
        <v>6.27</v>
      </c>
      <c r="L38" s="203">
        <v>1.33</v>
      </c>
      <c r="M38" s="203">
        <v>0</v>
      </c>
      <c r="N38" s="203">
        <v>1.1599999999999999</v>
      </c>
      <c r="O38" s="203">
        <v>1.54</v>
      </c>
      <c r="P38" s="203">
        <v>1.97</v>
      </c>
      <c r="Q38" s="203">
        <v>0.1</v>
      </c>
      <c r="R38" s="203">
        <v>0.41</v>
      </c>
      <c r="S38" s="203">
        <v>0.26</v>
      </c>
      <c r="T38" s="203">
        <v>0</v>
      </c>
      <c r="U38" s="203">
        <v>11.96</v>
      </c>
      <c r="V38" s="203">
        <v>0.19</v>
      </c>
      <c r="W38" s="203">
        <v>0.33</v>
      </c>
      <c r="X38" s="203">
        <v>1.44</v>
      </c>
      <c r="Y38" s="203">
        <v>0</v>
      </c>
      <c r="Z38" s="203">
        <v>2.71</v>
      </c>
      <c r="AA38" s="203">
        <v>0.88</v>
      </c>
      <c r="AB38" s="203">
        <v>0</v>
      </c>
      <c r="AC38" s="203">
        <v>10.35</v>
      </c>
      <c r="AD38" s="203">
        <v>0</v>
      </c>
      <c r="AE38" s="203">
        <v>0</v>
      </c>
      <c r="AF38" s="203">
        <v>0</v>
      </c>
      <c r="AG38" s="203">
        <v>24.11</v>
      </c>
      <c r="AH38" s="203">
        <v>0</v>
      </c>
      <c r="AI38" s="203">
        <v>28.93</v>
      </c>
      <c r="AJ38" s="203">
        <v>0</v>
      </c>
      <c r="AK38" s="203">
        <v>12.6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11.17</v>
      </c>
      <c r="E39" s="203">
        <v>0</v>
      </c>
      <c r="F39" s="203">
        <v>0</v>
      </c>
      <c r="G39" s="203">
        <v>13.65</v>
      </c>
      <c r="H39" s="203">
        <v>0</v>
      </c>
      <c r="I39" s="203">
        <v>0</v>
      </c>
      <c r="J39" s="203">
        <v>23.53</v>
      </c>
      <c r="K39" s="203">
        <v>6.27</v>
      </c>
      <c r="L39" s="203">
        <v>1.33</v>
      </c>
      <c r="M39" s="203">
        <v>0</v>
      </c>
      <c r="N39" s="203">
        <v>1.1599999999999999</v>
      </c>
      <c r="O39" s="203">
        <v>1.54</v>
      </c>
      <c r="P39" s="203">
        <v>1.97</v>
      </c>
      <c r="Q39" s="203">
        <v>0.1</v>
      </c>
      <c r="R39" s="203">
        <v>0.41</v>
      </c>
      <c r="S39" s="203">
        <v>0.26</v>
      </c>
      <c r="T39" s="203">
        <v>0</v>
      </c>
      <c r="U39" s="203">
        <v>11.96</v>
      </c>
      <c r="V39" s="203">
        <v>0.19</v>
      </c>
      <c r="W39" s="203">
        <v>0.33</v>
      </c>
      <c r="X39" s="203">
        <v>1.44</v>
      </c>
      <c r="Y39" s="203">
        <v>0</v>
      </c>
      <c r="Z39" s="203">
        <v>2.71</v>
      </c>
      <c r="AA39" s="203">
        <v>0.88</v>
      </c>
      <c r="AB39" s="203">
        <v>0</v>
      </c>
      <c r="AC39" s="203">
        <v>10.83</v>
      </c>
      <c r="AD39" s="203">
        <v>0</v>
      </c>
      <c r="AE39" s="203">
        <v>0</v>
      </c>
      <c r="AF39" s="203">
        <v>0</v>
      </c>
      <c r="AG39" s="203">
        <v>24.11</v>
      </c>
      <c r="AH39" s="203">
        <v>0</v>
      </c>
      <c r="AI39" s="203">
        <v>28.93</v>
      </c>
      <c r="AJ39" s="203">
        <v>0</v>
      </c>
      <c r="AK39" s="203">
        <v>12.6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11.17</v>
      </c>
      <c r="E40" s="203">
        <v>0</v>
      </c>
      <c r="F40" s="203">
        <v>0</v>
      </c>
      <c r="G40" s="203">
        <v>13.65</v>
      </c>
      <c r="H40" s="203">
        <v>0</v>
      </c>
      <c r="I40" s="203">
        <v>0</v>
      </c>
      <c r="J40" s="203">
        <v>23.53</v>
      </c>
      <c r="K40" s="203">
        <v>6.27</v>
      </c>
      <c r="L40" s="203">
        <v>1.33</v>
      </c>
      <c r="M40" s="203">
        <v>0</v>
      </c>
      <c r="N40" s="203">
        <v>1.1599999999999999</v>
      </c>
      <c r="O40" s="203">
        <v>1.54</v>
      </c>
      <c r="P40" s="203">
        <v>1.97</v>
      </c>
      <c r="Q40" s="203">
        <v>0.1</v>
      </c>
      <c r="R40" s="203">
        <v>0.41</v>
      </c>
      <c r="S40" s="203">
        <v>0.26</v>
      </c>
      <c r="T40" s="203">
        <v>0</v>
      </c>
      <c r="U40" s="203">
        <v>11.96</v>
      </c>
      <c r="V40" s="203">
        <v>0.19</v>
      </c>
      <c r="W40" s="203">
        <v>0.33</v>
      </c>
      <c r="X40" s="203">
        <v>1.44</v>
      </c>
      <c r="Y40" s="203">
        <v>0</v>
      </c>
      <c r="Z40" s="203">
        <v>2.71</v>
      </c>
      <c r="AA40" s="203">
        <v>0.88</v>
      </c>
      <c r="AB40" s="203">
        <v>0</v>
      </c>
      <c r="AC40" s="203">
        <v>10.83</v>
      </c>
      <c r="AD40" s="203">
        <v>0</v>
      </c>
      <c r="AE40" s="203">
        <v>0</v>
      </c>
      <c r="AF40" s="203">
        <v>0</v>
      </c>
      <c r="AG40" s="203">
        <v>24.11</v>
      </c>
      <c r="AH40" s="203">
        <v>0</v>
      </c>
      <c r="AI40" s="203">
        <v>28.93</v>
      </c>
      <c r="AJ40" s="203">
        <v>0</v>
      </c>
      <c r="AK40" s="203">
        <v>12.6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11.17</v>
      </c>
      <c r="E41" s="203">
        <v>0</v>
      </c>
      <c r="F41" s="203">
        <v>0</v>
      </c>
      <c r="G41" s="203">
        <v>13.65</v>
      </c>
      <c r="H41" s="203">
        <v>0</v>
      </c>
      <c r="I41" s="203">
        <v>0</v>
      </c>
      <c r="J41" s="203">
        <v>23.53</v>
      </c>
      <c r="K41" s="203">
        <v>6.27</v>
      </c>
      <c r="L41" s="203">
        <v>1.33</v>
      </c>
      <c r="M41" s="203">
        <v>0</v>
      </c>
      <c r="N41" s="203">
        <v>1.1599999999999999</v>
      </c>
      <c r="O41" s="203">
        <v>0.97</v>
      </c>
      <c r="P41" s="203">
        <v>1.97</v>
      </c>
      <c r="Q41" s="203">
        <v>0.1</v>
      </c>
      <c r="R41" s="203">
        <v>0.41</v>
      </c>
      <c r="S41" s="203">
        <v>0.26</v>
      </c>
      <c r="T41" s="203">
        <v>0</v>
      </c>
      <c r="U41" s="203">
        <v>11.96</v>
      </c>
      <c r="V41" s="203">
        <v>0.19</v>
      </c>
      <c r="W41" s="203">
        <v>0.33</v>
      </c>
      <c r="X41" s="203">
        <v>1.44</v>
      </c>
      <c r="Y41" s="203">
        <v>0</v>
      </c>
      <c r="Z41" s="203">
        <v>2.71</v>
      </c>
      <c r="AA41" s="203">
        <v>0.88</v>
      </c>
      <c r="AB41" s="203">
        <v>0</v>
      </c>
      <c r="AC41" s="203">
        <v>10.83</v>
      </c>
      <c r="AD41" s="203">
        <v>0</v>
      </c>
      <c r="AE41" s="203">
        <v>0</v>
      </c>
      <c r="AF41" s="203">
        <v>0</v>
      </c>
      <c r="AG41" s="203">
        <v>24.11</v>
      </c>
      <c r="AH41" s="203">
        <v>0</v>
      </c>
      <c r="AI41" s="203">
        <v>28.93</v>
      </c>
      <c r="AJ41" s="203">
        <v>0</v>
      </c>
      <c r="AK41" s="203">
        <v>12.6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11.09</v>
      </c>
      <c r="E42" s="203">
        <v>0</v>
      </c>
      <c r="F42" s="203">
        <v>0</v>
      </c>
      <c r="G42" s="203">
        <v>13.65</v>
      </c>
      <c r="H42" s="203">
        <v>0</v>
      </c>
      <c r="I42" s="203">
        <v>0</v>
      </c>
      <c r="J42" s="203">
        <v>23.53</v>
      </c>
      <c r="K42" s="203">
        <v>6.27</v>
      </c>
      <c r="L42" s="203">
        <v>1.33</v>
      </c>
      <c r="M42" s="203">
        <v>0</v>
      </c>
      <c r="N42" s="203">
        <v>1.1599999999999999</v>
      </c>
      <c r="O42" s="203">
        <v>0.97</v>
      </c>
      <c r="P42" s="203">
        <v>1.97</v>
      </c>
      <c r="Q42" s="203">
        <v>0.1</v>
      </c>
      <c r="R42" s="203">
        <v>0.41</v>
      </c>
      <c r="S42" s="203">
        <v>0.26</v>
      </c>
      <c r="T42" s="203">
        <v>0</v>
      </c>
      <c r="U42" s="203">
        <v>11.96</v>
      </c>
      <c r="V42" s="203">
        <v>0.19</v>
      </c>
      <c r="W42" s="203">
        <v>0.33</v>
      </c>
      <c r="X42" s="203">
        <v>1.44</v>
      </c>
      <c r="Y42" s="203">
        <v>0</v>
      </c>
      <c r="Z42" s="203">
        <v>2.71</v>
      </c>
      <c r="AA42" s="203">
        <v>0.88</v>
      </c>
      <c r="AB42" s="203">
        <v>0</v>
      </c>
      <c r="AC42" s="203">
        <v>10.83</v>
      </c>
      <c r="AD42" s="203">
        <v>0</v>
      </c>
      <c r="AE42" s="203">
        <v>0</v>
      </c>
      <c r="AF42" s="203">
        <v>0</v>
      </c>
      <c r="AG42" s="203">
        <v>24.11</v>
      </c>
      <c r="AH42" s="203">
        <v>0</v>
      </c>
      <c r="AI42" s="203">
        <v>28.93</v>
      </c>
      <c r="AJ42" s="203">
        <v>0</v>
      </c>
      <c r="AK42" s="203">
        <v>12.6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11.04</v>
      </c>
      <c r="E43" s="203">
        <v>0</v>
      </c>
      <c r="F43" s="203">
        <v>0</v>
      </c>
      <c r="G43" s="203">
        <v>13.65</v>
      </c>
      <c r="H43" s="203">
        <v>0</v>
      </c>
      <c r="I43" s="203">
        <v>0</v>
      </c>
      <c r="J43" s="203">
        <v>23.53</v>
      </c>
      <c r="K43" s="203">
        <v>76.64</v>
      </c>
      <c r="L43" s="203">
        <v>1.33</v>
      </c>
      <c r="M43" s="203">
        <v>0</v>
      </c>
      <c r="N43" s="203">
        <v>1.1599999999999999</v>
      </c>
      <c r="O43" s="203">
        <v>0.97</v>
      </c>
      <c r="P43" s="203">
        <v>1.97</v>
      </c>
      <c r="Q43" s="203">
        <v>0.1</v>
      </c>
      <c r="R43" s="203">
        <v>0.41</v>
      </c>
      <c r="S43" s="203">
        <v>0.26</v>
      </c>
      <c r="T43" s="203">
        <v>0</v>
      </c>
      <c r="U43" s="203">
        <v>11.96</v>
      </c>
      <c r="V43" s="203">
        <v>0.19</v>
      </c>
      <c r="W43" s="203">
        <v>0.33</v>
      </c>
      <c r="X43" s="203">
        <v>1.44</v>
      </c>
      <c r="Y43" s="203">
        <v>0</v>
      </c>
      <c r="Z43" s="203">
        <v>2.71</v>
      </c>
      <c r="AA43" s="203">
        <v>0.88</v>
      </c>
      <c r="AB43" s="203">
        <v>0</v>
      </c>
      <c r="AC43" s="203">
        <v>10.83</v>
      </c>
      <c r="AD43" s="203">
        <v>0</v>
      </c>
      <c r="AE43" s="203">
        <v>0</v>
      </c>
      <c r="AF43" s="203">
        <v>0</v>
      </c>
      <c r="AG43" s="203">
        <v>24.11</v>
      </c>
      <c r="AH43" s="203">
        <v>0</v>
      </c>
      <c r="AI43" s="203">
        <v>28.93</v>
      </c>
      <c r="AJ43" s="203">
        <v>0</v>
      </c>
      <c r="AK43" s="203">
        <v>12.6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11.04</v>
      </c>
      <c r="E44" s="203">
        <v>0</v>
      </c>
      <c r="F44" s="203">
        <v>0</v>
      </c>
      <c r="G44" s="203">
        <v>13.65</v>
      </c>
      <c r="H44" s="203">
        <v>0</v>
      </c>
      <c r="I44" s="203">
        <v>0</v>
      </c>
      <c r="J44" s="203">
        <v>23.53</v>
      </c>
      <c r="K44" s="203">
        <v>76.64</v>
      </c>
      <c r="L44" s="203">
        <v>17.43</v>
      </c>
      <c r="M44" s="203">
        <v>0</v>
      </c>
      <c r="N44" s="203">
        <v>1.1599999999999999</v>
      </c>
      <c r="O44" s="203">
        <v>0.97</v>
      </c>
      <c r="P44" s="203">
        <v>1.97</v>
      </c>
      <c r="Q44" s="203">
        <v>0.1</v>
      </c>
      <c r="R44" s="203">
        <v>0.41</v>
      </c>
      <c r="S44" s="203">
        <v>0.26</v>
      </c>
      <c r="T44" s="203">
        <v>0</v>
      </c>
      <c r="U44" s="203">
        <v>11.96</v>
      </c>
      <c r="V44" s="203">
        <v>0.19</v>
      </c>
      <c r="W44" s="203">
        <v>0.33</v>
      </c>
      <c r="X44" s="203">
        <v>1.44</v>
      </c>
      <c r="Y44" s="203">
        <v>0</v>
      </c>
      <c r="Z44" s="203">
        <v>11.98</v>
      </c>
      <c r="AA44" s="203">
        <v>11.75</v>
      </c>
      <c r="AB44" s="203">
        <v>0</v>
      </c>
      <c r="AC44" s="203">
        <v>10.83</v>
      </c>
      <c r="AD44" s="203">
        <v>0</v>
      </c>
      <c r="AE44" s="203">
        <v>0</v>
      </c>
      <c r="AF44" s="203">
        <v>0</v>
      </c>
      <c r="AG44" s="203">
        <v>24.11</v>
      </c>
      <c r="AH44" s="203">
        <v>0</v>
      </c>
      <c r="AI44" s="203">
        <v>28.93</v>
      </c>
      <c r="AJ44" s="203">
        <v>0</v>
      </c>
      <c r="AK44" s="203">
        <v>12.6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10.99</v>
      </c>
      <c r="E45" s="203">
        <v>0</v>
      </c>
      <c r="F45" s="203">
        <v>0</v>
      </c>
      <c r="G45" s="203">
        <v>13.65</v>
      </c>
      <c r="H45" s="203">
        <v>0</v>
      </c>
      <c r="I45" s="203">
        <v>0</v>
      </c>
      <c r="J45" s="203">
        <v>23.53</v>
      </c>
      <c r="K45" s="203">
        <v>76.64</v>
      </c>
      <c r="L45" s="203">
        <v>17.43</v>
      </c>
      <c r="M45" s="203">
        <v>0</v>
      </c>
      <c r="N45" s="203">
        <v>1.1599999999999999</v>
      </c>
      <c r="O45" s="203">
        <v>0.97</v>
      </c>
      <c r="P45" s="203">
        <v>1.97</v>
      </c>
      <c r="Q45" s="203">
        <v>0</v>
      </c>
      <c r="R45" s="203">
        <v>0.41</v>
      </c>
      <c r="S45" s="203">
        <v>0.26</v>
      </c>
      <c r="T45" s="203">
        <v>0</v>
      </c>
      <c r="U45" s="203">
        <v>11.96</v>
      </c>
      <c r="V45" s="203">
        <v>0.19</v>
      </c>
      <c r="W45" s="203">
        <v>0.33</v>
      </c>
      <c r="X45" s="203">
        <v>1.44</v>
      </c>
      <c r="Y45" s="203">
        <v>0</v>
      </c>
      <c r="Z45" s="203">
        <v>2.29</v>
      </c>
      <c r="AA45" s="203">
        <v>0.88</v>
      </c>
      <c r="AB45" s="203">
        <v>0</v>
      </c>
      <c r="AC45" s="203">
        <v>10.83</v>
      </c>
      <c r="AD45" s="203">
        <v>0</v>
      </c>
      <c r="AE45" s="203">
        <v>0</v>
      </c>
      <c r="AF45" s="203">
        <v>0</v>
      </c>
      <c r="AG45" s="203">
        <v>24.11</v>
      </c>
      <c r="AH45" s="203">
        <v>0</v>
      </c>
      <c r="AI45" s="203">
        <v>28.93</v>
      </c>
      <c r="AJ45" s="203">
        <v>0</v>
      </c>
      <c r="AK45" s="203">
        <v>9.01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10.99</v>
      </c>
      <c r="E46" s="203">
        <v>0</v>
      </c>
      <c r="F46" s="203">
        <v>0</v>
      </c>
      <c r="G46" s="203">
        <v>13.65</v>
      </c>
      <c r="H46" s="203">
        <v>0</v>
      </c>
      <c r="I46" s="203">
        <v>0</v>
      </c>
      <c r="J46" s="203">
        <v>23.53</v>
      </c>
      <c r="K46" s="203">
        <v>76.64</v>
      </c>
      <c r="L46" s="203">
        <v>17.43</v>
      </c>
      <c r="M46" s="203">
        <v>0</v>
      </c>
      <c r="N46" s="203">
        <v>1.1599999999999999</v>
      </c>
      <c r="O46" s="203">
        <v>0.97</v>
      </c>
      <c r="P46" s="203">
        <v>1.97</v>
      </c>
      <c r="Q46" s="203">
        <v>0.1</v>
      </c>
      <c r="R46" s="203">
        <v>0.41</v>
      </c>
      <c r="S46" s="203">
        <v>0.26</v>
      </c>
      <c r="T46" s="203">
        <v>0</v>
      </c>
      <c r="U46" s="203">
        <v>11.96</v>
      </c>
      <c r="V46" s="203">
        <v>0.19</v>
      </c>
      <c r="W46" s="203">
        <v>0.33</v>
      </c>
      <c r="X46" s="203">
        <v>1.44</v>
      </c>
      <c r="Y46" s="203">
        <v>0</v>
      </c>
      <c r="Z46" s="203">
        <v>2.29</v>
      </c>
      <c r="AA46" s="203">
        <v>0.88</v>
      </c>
      <c r="AB46" s="203">
        <v>0</v>
      </c>
      <c r="AC46" s="203">
        <v>10.83</v>
      </c>
      <c r="AD46" s="203">
        <v>0</v>
      </c>
      <c r="AE46" s="203">
        <v>0</v>
      </c>
      <c r="AF46" s="203">
        <v>0</v>
      </c>
      <c r="AG46" s="203">
        <v>24.11</v>
      </c>
      <c r="AH46" s="203">
        <v>0</v>
      </c>
      <c r="AI46" s="203">
        <v>28.93</v>
      </c>
      <c r="AJ46" s="203">
        <v>0</v>
      </c>
      <c r="AK46" s="203">
        <v>9.01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10.93</v>
      </c>
      <c r="E47" s="203">
        <v>0</v>
      </c>
      <c r="F47" s="203">
        <v>0</v>
      </c>
      <c r="G47" s="203">
        <v>13.65</v>
      </c>
      <c r="H47" s="203">
        <v>0</v>
      </c>
      <c r="I47" s="203">
        <v>0</v>
      </c>
      <c r="J47" s="203">
        <v>23.53</v>
      </c>
      <c r="K47" s="203">
        <v>76.64</v>
      </c>
      <c r="L47" s="203">
        <v>17.43</v>
      </c>
      <c r="M47" s="203">
        <v>0</v>
      </c>
      <c r="N47" s="203">
        <v>1.1599999999999999</v>
      </c>
      <c r="O47" s="203">
        <v>0.97</v>
      </c>
      <c r="P47" s="203">
        <v>1.97</v>
      </c>
      <c r="Q47" s="203">
        <v>0.1</v>
      </c>
      <c r="R47" s="203">
        <v>0.41</v>
      </c>
      <c r="S47" s="203">
        <v>0.26</v>
      </c>
      <c r="T47" s="203">
        <v>0</v>
      </c>
      <c r="U47" s="203">
        <v>11.96</v>
      </c>
      <c r="V47" s="203">
        <v>0.19</v>
      </c>
      <c r="W47" s="203">
        <v>0.33</v>
      </c>
      <c r="X47" s="203">
        <v>1.44</v>
      </c>
      <c r="Y47" s="203">
        <v>0</v>
      </c>
      <c r="Z47" s="203">
        <v>2.29</v>
      </c>
      <c r="AA47" s="203">
        <v>0.88</v>
      </c>
      <c r="AB47" s="203">
        <v>0</v>
      </c>
      <c r="AC47" s="203">
        <v>10.35</v>
      </c>
      <c r="AD47" s="203">
        <v>0</v>
      </c>
      <c r="AE47" s="203">
        <v>0</v>
      </c>
      <c r="AF47" s="203">
        <v>0</v>
      </c>
      <c r="AG47" s="203">
        <v>24.11</v>
      </c>
      <c r="AH47" s="203">
        <v>0</v>
      </c>
      <c r="AI47" s="203">
        <v>28.93</v>
      </c>
      <c r="AJ47" s="203">
        <v>0</v>
      </c>
      <c r="AK47" s="203">
        <v>9.01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10.93</v>
      </c>
      <c r="E48" s="203">
        <v>0</v>
      </c>
      <c r="F48" s="203">
        <v>0</v>
      </c>
      <c r="G48" s="203">
        <v>13.65</v>
      </c>
      <c r="H48" s="203">
        <v>0</v>
      </c>
      <c r="I48" s="203">
        <v>0</v>
      </c>
      <c r="J48" s="203">
        <v>23.53</v>
      </c>
      <c r="K48" s="203">
        <v>76.64</v>
      </c>
      <c r="L48" s="203">
        <v>17.43</v>
      </c>
      <c r="M48" s="203">
        <v>0</v>
      </c>
      <c r="N48" s="203">
        <v>1.1599999999999999</v>
      </c>
      <c r="O48" s="203">
        <v>0.97</v>
      </c>
      <c r="P48" s="203">
        <v>1.97</v>
      </c>
      <c r="Q48" s="203">
        <v>0.1</v>
      </c>
      <c r="R48" s="203">
        <v>0.41</v>
      </c>
      <c r="S48" s="203">
        <v>0.26</v>
      </c>
      <c r="T48" s="203">
        <v>0</v>
      </c>
      <c r="U48" s="203">
        <v>11.96</v>
      </c>
      <c r="V48" s="203">
        <v>0.19</v>
      </c>
      <c r="W48" s="203">
        <v>0.33</v>
      </c>
      <c r="X48" s="203">
        <v>1.44</v>
      </c>
      <c r="Y48" s="203">
        <v>0</v>
      </c>
      <c r="Z48" s="203">
        <v>2.29</v>
      </c>
      <c r="AA48" s="203">
        <v>0.88</v>
      </c>
      <c r="AB48" s="203">
        <v>0</v>
      </c>
      <c r="AC48" s="203">
        <v>10.35</v>
      </c>
      <c r="AD48" s="203">
        <v>0</v>
      </c>
      <c r="AE48" s="203">
        <v>0</v>
      </c>
      <c r="AF48" s="203">
        <v>0</v>
      </c>
      <c r="AG48" s="203">
        <v>24.11</v>
      </c>
      <c r="AH48" s="203">
        <v>0</v>
      </c>
      <c r="AI48" s="203">
        <v>28.93</v>
      </c>
      <c r="AJ48" s="203">
        <v>0</v>
      </c>
      <c r="AK48" s="203">
        <v>9.01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10.83</v>
      </c>
      <c r="E49" s="203">
        <v>0</v>
      </c>
      <c r="F49" s="203">
        <v>0</v>
      </c>
      <c r="G49" s="203">
        <v>13.65</v>
      </c>
      <c r="H49" s="203">
        <v>0</v>
      </c>
      <c r="I49" s="203">
        <v>0</v>
      </c>
      <c r="J49" s="203">
        <v>23.53</v>
      </c>
      <c r="K49" s="203">
        <v>76.64</v>
      </c>
      <c r="L49" s="203">
        <v>16.96</v>
      </c>
      <c r="M49" s="203">
        <v>0</v>
      </c>
      <c r="N49" s="203">
        <v>1.1599999999999999</v>
      </c>
      <c r="O49" s="203">
        <v>0.97</v>
      </c>
      <c r="P49" s="203">
        <v>1.97</v>
      </c>
      <c r="Q49" s="203">
        <v>0.1</v>
      </c>
      <c r="R49" s="203">
        <v>0.41</v>
      </c>
      <c r="S49" s="203">
        <v>0</v>
      </c>
      <c r="T49" s="203">
        <v>0</v>
      </c>
      <c r="U49" s="203">
        <v>11.96</v>
      </c>
      <c r="V49" s="203">
        <v>0.19</v>
      </c>
      <c r="W49" s="203">
        <v>0.33</v>
      </c>
      <c r="X49" s="203">
        <v>1.44</v>
      </c>
      <c r="Y49" s="203">
        <v>0</v>
      </c>
      <c r="Z49" s="203">
        <v>2.29</v>
      </c>
      <c r="AA49" s="203">
        <v>0.87</v>
      </c>
      <c r="AB49" s="203">
        <v>0</v>
      </c>
      <c r="AC49" s="203">
        <v>10.35</v>
      </c>
      <c r="AD49" s="203">
        <v>0</v>
      </c>
      <c r="AE49" s="203">
        <v>0</v>
      </c>
      <c r="AF49" s="203">
        <v>0</v>
      </c>
      <c r="AG49" s="203">
        <v>24.11</v>
      </c>
      <c r="AH49" s="203">
        <v>0</v>
      </c>
      <c r="AI49" s="203">
        <v>28.93</v>
      </c>
      <c r="AJ49" s="203">
        <v>0</v>
      </c>
      <c r="AK49" s="203">
        <v>9.01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10.83</v>
      </c>
      <c r="E50" s="203">
        <v>0</v>
      </c>
      <c r="F50" s="203">
        <v>0</v>
      </c>
      <c r="G50" s="203">
        <v>13.65</v>
      </c>
      <c r="H50" s="203">
        <v>0</v>
      </c>
      <c r="I50" s="203">
        <v>0</v>
      </c>
      <c r="J50" s="203">
        <v>23.53</v>
      </c>
      <c r="K50" s="203">
        <v>76.64</v>
      </c>
      <c r="L50" s="203">
        <v>16.96</v>
      </c>
      <c r="M50" s="203">
        <v>0</v>
      </c>
      <c r="N50" s="203">
        <v>1.1599999999999999</v>
      </c>
      <c r="O50" s="203">
        <v>0.97</v>
      </c>
      <c r="P50" s="203">
        <v>1.97</v>
      </c>
      <c r="Q50" s="203">
        <v>0.1</v>
      </c>
      <c r="R50" s="203">
        <v>0.41</v>
      </c>
      <c r="S50" s="203">
        <v>0.25</v>
      </c>
      <c r="T50" s="203">
        <v>0</v>
      </c>
      <c r="U50" s="203">
        <v>11.96</v>
      </c>
      <c r="V50" s="203">
        <v>0.19</v>
      </c>
      <c r="W50" s="203">
        <v>0.33</v>
      </c>
      <c r="X50" s="203">
        <v>1.44</v>
      </c>
      <c r="Y50" s="203">
        <v>0</v>
      </c>
      <c r="Z50" s="203">
        <v>2.29</v>
      </c>
      <c r="AA50" s="203">
        <v>0.87</v>
      </c>
      <c r="AB50" s="203">
        <v>0</v>
      </c>
      <c r="AC50" s="203">
        <v>10.35</v>
      </c>
      <c r="AD50" s="203">
        <v>0</v>
      </c>
      <c r="AE50" s="203">
        <v>0</v>
      </c>
      <c r="AF50" s="203">
        <v>0</v>
      </c>
      <c r="AG50" s="203">
        <v>24.11</v>
      </c>
      <c r="AH50" s="203">
        <v>0</v>
      </c>
      <c r="AI50" s="203">
        <v>28.93</v>
      </c>
      <c r="AJ50" s="203">
        <v>0</v>
      </c>
      <c r="AK50" s="203">
        <v>9.01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10.77</v>
      </c>
      <c r="E51" s="203">
        <v>0</v>
      </c>
      <c r="F51" s="203">
        <v>0</v>
      </c>
      <c r="G51" s="203">
        <v>13.65</v>
      </c>
      <c r="H51" s="203">
        <v>0</v>
      </c>
      <c r="I51" s="203">
        <v>0</v>
      </c>
      <c r="J51" s="203">
        <v>23.53</v>
      </c>
      <c r="K51" s="203">
        <v>76.64</v>
      </c>
      <c r="L51" s="203">
        <v>16.96</v>
      </c>
      <c r="M51" s="203">
        <v>0</v>
      </c>
      <c r="N51" s="203">
        <v>0</v>
      </c>
      <c r="O51" s="203">
        <v>0.97</v>
      </c>
      <c r="P51" s="203">
        <v>1.97</v>
      </c>
      <c r="Q51" s="203">
        <v>1.1399999999999999</v>
      </c>
      <c r="R51" s="203">
        <v>5.19</v>
      </c>
      <c r="S51" s="203">
        <v>3.01</v>
      </c>
      <c r="T51" s="203">
        <v>0</v>
      </c>
      <c r="U51" s="203">
        <v>11.96</v>
      </c>
      <c r="V51" s="203">
        <v>0.19</v>
      </c>
      <c r="W51" s="203">
        <v>0.33</v>
      </c>
      <c r="X51" s="203">
        <v>1.44</v>
      </c>
      <c r="Y51" s="203">
        <v>0</v>
      </c>
      <c r="Z51" s="203">
        <v>2.71</v>
      </c>
      <c r="AA51" s="203">
        <v>7.8</v>
      </c>
      <c r="AB51" s="203">
        <v>0</v>
      </c>
      <c r="AC51" s="203">
        <v>10.35</v>
      </c>
      <c r="AD51" s="203">
        <v>0</v>
      </c>
      <c r="AE51" s="203">
        <v>0</v>
      </c>
      <c r="AF51" s="203">
        <v>0</v>
      </c>
      <c r="AG51" s="203">
        <v>24.11</v>
      </c>
      <c r="AH51" s="203">
        <v>0</v>
      </c>
      <c r="AI51" s="203">
        <v>28.93</v>
      </c>
      <c r="AJ51" s="203">
        <v>0</v>
      </c>
      <c r="AK51" s="203">
        <v>9.01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10.77</v>
      </c>
      <c r="E52" s="203">
        <v>0</v>
      </c>
      <c r="F52" s="203">
        <v>0</v>
      </c>
      <c r="G52" s="203">
        <v>13.65</v>
      </c>
      <c r="H52" s="203">
        <v>0</v>
      </c>
      <c r="I52" s="203">
        <v>0</v>
      </c>
      <c r="J52" s="203">
        <v>23.53</v>
      </c>
      <c r="K52" s="203">
        <v>76.64</v>
      </c>
      <c r="L52" s="203">
        <v>16.96</v>
      </c>
      <c r="M52" s="203">
        <v>0</v>
      </c>
      <c r="N52" s="203">
        <v>1.1599999999999999</v>
      </c>
      <c r="O52" s="203">
        <v>0.97</v>
      </c>
      <c r="P52" s="203">
        <v>1.97</v>
      </c>
      <c r="Q52" s="203">
        <v>1.1399999999999999</v>
      </c>
      <c r="R52" s="203">
        <v>5.19</v>
      </c>
      <c r="S52" s="203">
        <v>3.01</v>
      </c>
      <c r="T52" s="203">
        <v>0</v>
      </c>
      <c r="U52" s="203">
        <v>11.96</v>
      </c>
      <c r="V52" s="203">
        <v>0.19</v>
      </c>
      <c r="W52" s="203">
        <v>0.33</v>
      </c>
      <c r="X52" s="203">
        <v>1.44</v>
      </c>
      <c r="Y52" s="203">
        <v>0</v>
      </c>
      <c r="Z52" s="203">
        <v>2.71</v>
      </c>
      <c r="AA52" s="203">
        <v>7.8</v>
      </c>
      <c r="AB52" s="203">
        <v>0</v>
      </c>
      <c r="AC52" s="203">
        <v>10.35</v>
      </c>
      <c r="AD52" s="203">
        <v>0</v>
      </c>
      <c r="AE52" s="203">
        <v>0</v>
      </c>
      <c r="AF52" s="203">
        <v>0</v>
      </c>
      <c r="AG52" s="203">
        <v>24.11</v>
      </c>
      <c r="AH52" s="203">
        <v>0</v>
      </c>
      <c r="AI52" s="203">
        <v>28.93</v>
      </c>
      <c r="AJ52" s="203">
        <v>0</v>
      </c>
      <c r="AK52" s="203">
        <v>9.01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10.77</v>
      </c>
      <c r="E53" s="203">
        <v>0</v>
      </c>
      <c r="F53" s="203">
        <v>0</v>
      </c>
      <c r="G53" s="203">
        <v>13.65</v>
      </c>
      <c r="H53" s="203">
        <v>0</v>
      </c>
      <c r="I53" s="203">
        <v>0</v>
      </c>
      <c r="J53" s="203">
        <v>23.53</v>
      </c>
      <c r="K53" s="203">
        <v>76.64</v>
      </c>
      <c r="L53" s="203">
        <v>16.96</v>
      </c>
      <c r="M53" s="203">
        <v>0</v>
      </c>
      <c r="N53" s="203">
        <v>1.1599999999999999</v>
      </c>
      <c r="O53" s="203">
        <v>0.97</v>
      </c>
      <c r="P53" s="203">
        <v>1.97</v>
      </c>
      <c r="Q53" s="203">
        <v>1.1399999999999999</v>
      </c>
      <c r="R53" s="203">
        <v>5.19</v>
      </c>
      <c r="S53" s="203">
        <v>3.01</v>
      </c>
      <c r="T53" s="203">
        <v>0</v>
      </c>
      <c r="U53" s="203">
        <v>11.96</v>
      </c>
      <c r="V53" s="203">
        <v>0.19</v>
      </c>
      <c r="W53" s="203">
        <v>0.33</v>
      </c>
      <c r="X53" s="203">
        <v>1.44</v>
      </c>
      <c r="Y53" s="203">
        <v>0</v>
      </c>
      <c r="Z53" s="203">
        <v>2.71</v>
      </c>
      <c r="AA53" s="203">
        <v>7.8</v>
      </c>
      <c r="AB53" s="203">
        <v>0</v>
      </c>
      <c r="AC53" s="203">
        <v>10.35</v>
      </c>
      <c r="AD53" s="203">
        <v>0</v>
      </c>
      <c r="AE53" s="203">
        <v>0</v>
      </c>
      <c r="AF53" s="203">
        <v>0</v>
      </c>
      <c r="AG53" s="203">
        <v>24.11</v>
      </c>
      <c r="AH53" s="203">
        <v>0</v>
      </c>
      <c r="AI53" s="203">
        <v>28.93</v>
      </c>
      <c r="AJ53" s="203">
        <v>0</v>
      </c>
      <c r="AK53" s="203">
        <v>9.01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10.77</v>
      </c>
      <c r="E54" s="203">
        <v>0</v>
      </c>
      <c r="F54" s="203">
        <v>0</v>
      </c>
      <c r="G54" s="203">
        <v>13.65</v>
      </c>
      <c r="H54" s="203">
        <v>0</v>
      </c>
      <c r="I54" s="203">
        <v>0</v>
      </c>
      <c r="J54" s="203">
        <v>23.53</v>
      </c>
      <c r="K54" s="203">
        <v>76.64</v>
      </c>
      <c r="L54" s="203">
        <v>16.96</v>
      </c>
      <c r="M54" s="203">
        <v>0</v>
      </c>
      <c r="N54" s="203">
        <v>1.1599999999999999</v>
      </c>
      <c r="O54" s="203">
        <v>0.97</v>
      </c>
      <c r="P54" s="203">
        <v>1.97</v>
      </c>
      <c r="Q54" s="203">
        <v>1.1399999999999999</v>
      </c>
      <c r="R54" s="203">
        <v>5.19</v>
      </c>
      <c r="S54" s="203">
        <v>3.01</v>
      </c>
      <c r="T54" s="203">
        <v>0</v>
      </c>
      <c r="U54" s="203">
        <v>11.96</v>
      </c>
      <c r="V54" s="203">
        <v>0.19</v>
      </c>
      <c r="W54" s="203">
        <v>0.33</v>
      </c>
      <c r="X54" s="203">
        <v>1.44</v>
      </c>
      <c r="Y54" s="203">
        <v>0</v>
      </c>
      <c r="Z54" s="203">
        <v>2.71</v>
      </c>
      <c r="AA54" s="203">
        <v>7.8</v>
      </c>
      <c r="AB54" s="203">
        <v>0</v>
      </c>
      <c r="AC54" s="203">
        <v>10.35</v>
      </c>
      <c r="AD54" s="203">
        <v>0</v>
      </c>
      <c r="AE54" s="203">
        <v>0</v>
      </c>
      <c r="AF54" s="203">
        <v>0</v>
      </c>
      <c r="AG54" s="203">
        <v>24.11</v>
      </c>
      <c r="AH54" s="203">
        <v>0</v>
      </c>
      <c r="AI54" s="203">
        <v>28.93</v>
      </c>
      <c r="AJ54" s="203">
        <v>0</v>
      </c>
      <c r="AK54" s="203">
        <v>9.01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10.72</v>
      </c>
      <c r="E55" s="203">
        <v>0</v>
      </c>
      <c r="F55" s="203">
        <v>0</v>
      </c>
      <c r="G55" s="203">
        <v>13.65</v>
      </c>
      <c r="H55" s="203">
        <v>0</v>
      </c>
      <c r="I55" s="203">
        <v>0</v>
      </c>
      <c r="J55" s="203">
        <v>23.53</v>
      </c>
      <c r="K55" s="203">
        <v>76.64</v>
      </c>
      <c r="L55" s="203">
        <v>21.13</v>
      </c>
      <c r="M55" s="203">
        <v>0</v>
      </c>
      <c r="N55" s="203">
        <v>1.1599999999999999</v>
      </c>
      <c r="O55" s="203">
        <v>0.97</v>
      </c>
      <c r="P55" s="203">
        <v>1.97</v>
      </c>
      <c r="Q55" s="203">
        <v>1.1399999999999999</v>
      </c>
      <c r="R55" s="203">
        <v>5.19</v>
      </c>
      <c r="S55" s="203">
        <v>3.01</v>
      </c>
      <c r="T55" s="203">
        <v>0</v>
      </c>
      <c r="U55" s="203">
        <v>11.96</v>
      </c>
      <c r="V55" s="203">
        <v>2.11</v>
      </c>
      <c r="W55" s="203">
        <v>0.33</v>
      </c>
      <c r="X55" s="203">
        <v>13.92</v>
      </c>
      <c r="Y55" s="203">
        <v>0</v>
      </c>
      <c r="Z55" s="203">
        <v>38.22</v>
      </c>
      <c r="AA55" s="203">
        <v>7.8</v>
      </c>
      <c r="AB55" s="203">
        <v>0</v>
      </c>
      <c r="AC55" s="203">
        <v>10.35</v>
      </c>
      <c r="AD55" s="203">
        <v>0</v>
      </c>
      <c r="AE55" s="203">
        <v>0</v>
      </c>
      <c r="AF55" s="203">
        <v>0</v>
      </c>
      <c r="AG55" s="203">
        <v>24.11</v>
      </c>
      <c r="AH55" s="203">
        <v>0</v>
      </c>
      <c r="AI55" s="203">
        <v>28.93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10.72</v>
      </c>
      <c r="E56" s="203">
        <v>0</v>
      </c>
      <c r="F56" s="203">
        <v>0</v>
      </c>
      <c r="G56" s="203">
        <v>13.65</v>
      </c>
      <c r="H56" s="203">
        <v>0</v>
      </c>
      <c r="I56" s="203">
        <v>0</v>
      </c>
      <c r="J56" s="203">
        <v>23.53</v>
      </c>
      <c r="K56" s="203">
        <v>76.64</v>
      </c>
      <c r="L56" s="203">
        <v>21.13</v>
      </c>
      <c r="M56" s="203">
        <v>0</v>
      </c>
      <c r="N56" s="203">
        <v>1.1599999999999999</v>
      </c>
      <c r="O56" s="203">
        <v>0.97</v>
      </c>
      <c r="P56" s="203">
        <v>1.97</v>
      </c>
      <c r="Q56" s="203">
        <v>1.1399999999999999</v>
      </c>
      <c r="R56" s="203">
        <v>5.19</v>
      </c>
      <c r="S56" s="203">
        <v>3.01</v>
      </c>
      <c r="T56" s="203">
        <v>0</v>
      </c>
      <c r="U56" s="203">
        <v>11.96</v>
      </c>
      <c r="V56" s="203">
        <v>2.11</v>
      </c>
      <c r="W56" s="203">
        <v>3.68</v>
      </c>
      <c r="X56" s="203">
        <v>19.8</v>
      </c>
      <c r="Y56" s="203">
        <v>0</v>
      </c>
      <c r="Z56" s="203">
        <v>38.22</v>
      </c>
      <c r="AA56" s="203">
        <v>7.8</v>
      </c>
      <c r="AB56" s="203">
        <v>0</v>
      </c>
      <c r="AC56" s="203">
        <v>10.35</v>
      </c>
      <c r="AD56" s="203">
        <v>0</v>
      </c>
      <c r="AE56" s="203">
        <v>0</v>
      </c>
      <c r="AF56" s="203">
        <v>0</v>
      </c>
      <c r="AG56" s="203">
        <v>24.11</v>
      </c>
      <c r="AH56" s="203">
        <v>0</v>
      </c>
      <c r="AI56" s="203">
        <v>28.93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10.72</v>
      </c>
      <c r="E57" s="203">
        <v>0</v>
      </c>
      <c r="F57" s="203">
        <v>0</v>
      </c>
      <c r="G57" s="203">
        <v>13.65</v>
      </c>
      <c r="H57" s="203">
        <v>0</v>
      </c>
      <c r="I57" s="203">
        <v>0</v>
      </c>
      <c r="J57" s="203">
        <v>23.53</v>
      </c>
      <c r="K57" s="203">
        <v>76.64</v>
      </c>
      <c r="L57" s="203">
        <v>21.13</v>
      </c>
      <c r="M57" s="203">
        <v>0</v>
      </c>
      <c r="N57" s="203">
        <v>1.1599999999999999</v>
      </c>
      <c r="O57" s="203">
        <v>0.97</v>
      </c>
      <c r="P57" s="203">
        <v>0</v>
      </c>
      <c r="Q57" s="203">
        <v>1.1399999999999999</v>
      </c>
      <c r="R57" s="203">
        <v>5.19</v>
      </c>
      <c r="S57" s="203">
        <v>3.01</v>
      </c>
      <c r="T57" s="203">
        <v>0</v>
      </c>
      <c r="U57" s="203">
        <v>11.96</v>
      </c>
      <c r="V57" s="203">
        <v>2.11</v>
      </c>
      <c r="W57" s="203">
        <v>3.68</v>
      </c>
      <c r="X57" s="203">
        <v>19.8</v>
      </c>
      <c r="Y57" s="203">
        <v>0</v>
      </c>
      <c r="Z57" s="203">
        <v>38.22</v>
      </c>
      <c r="AA57" s="203">
        <v>7.8</v>
      </c>
      <c r="AB57" s="203">
        <v>0</v>
      </c>
      <c r="AC57" s="203">
        <v>10.35</v>
      </c>
      <c r="AD57" s="203">
        <v>0</v>
      </c>
      <c r="AE57" s="203">
        <v>0</v>
      </c>
      <c r="AF57" s="203">
        <v>0</v>
      </c>
      <c r="AG57" s="203">
        <v>24.11</v>
      </c>
      <c r="AH57" s="203">
        <v>0</v>
      </c>
      <c r="AI57" s="203">
        <v>28.93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10.72</v>
      </c>
      <c r="E58" s="203">
        <v>0</v>
      </c>
      <c r="F58" s="203">
        <v>0</v>
      </c>
      <c r="G58" s="203">
        <v>13.65</v>
      </c>
      <c r="H58" s="203">
        <v>0</v>
      </c>
      <c r="I58" s="203">
        <v>0</v>
      </c>
      <c r="J58" s="203">
        <v>23.53</v>
      </c>
      <c r="K58" s="203">
        <v>76.64</v>
      </c>
      <c r="L58" s="203">
        <v>21.13</v>
      </c>
      <c r="M58" s="203">
        <v>0</v>
      </c>
      <c r="N58" s="203">
        <v>1.1599999999999999</v>
      </c>
      <c r="O58" s="203">
        <v>0.97</v>
      </c>
      <c r="P58" s="203">
        <v>0</v>
      </c>
      <c r="Q58" s="203">
        <v>1.1399999999999999</v>
      </c>
      <c r="R58" s="203">
        <v>5.19</v>
      </c>
      <c r="S58" s="203">
        <v>3.01</v>
      </c>
      <c r="T58" s="203">
        <v>0</v>
      </c>
      <c r="U58" s="203">
        <v>11.96</v>
      </c>
      <c r="V58" s="203">
        <v>2.11</v>
      </c>
      <c r="W58" s="203">
        <v>3.68</v>
      </c>
      <c r="X58" s="203">
        <v>19.8</v>
      </c>
      <c r="Y58" s="203">
        <v>0</v>
      </c>
      <c r="Z58" s="203">
        <v>38.22</v>
      </c>
      <c r="AA58" s="203">
        <v>7.8</v>
      </c>
      <c r="AB58" s="203">
        <v>0</v>
      </c>
      <c r="AC58" s="203">
        <v>10.35</v>
      </c>
      <c r="AD58" s="203">
        <v>0</v>
      </c>
      <c r="AE58" s="203">
        <v>0</v>
      </c>
      <c r="AF58" s="203">
        <v>0</v>
      </c>
      <c r="AG58" s="203">
        <v>24.11</v>
      </c>
      <c r="AH58" s="203">
        <v>0</v>
      </c>
      <c r="AI58" s="203">
        <v>28.93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10.69</v>
      </c>
      <c r="E59" s="203">
        <v>0</v>
      </c>
      <c r="F59" s="203">
        <v>0</v>
      </c>
      <c r="G59" s="203">
        <v>13.65</v>
      </c>
      <c r="H59" s="203">
        <v>0</v>
      </c>
      <c r="I59" s="203">
        <v>0</v>
      </c>
      <c r="J59" s="203">
        <v>23.53</v>
      </c>
      <c r="K59" s="203">
        <v>73.16</v>
      </c>
      <c r="L59" s="203">
        <v>21.13</v>
      </c>
      <c r="M59" s="203">
        <v>0</v>
      </c>
      <c r="N59" s="203">
        <v>1.1599999999999999</v>
      </c>
      <c r="O59" s="203">
        <v>0.97</v>
      </c>
      <c r="P59" s="203">
        <v>1.85</v>
      </c>
      <c r="Q59" s="203">
        <v>1.1399999999999999</v>
      </c>
      <c r="R59" s="203">
        <v>5.19</v>
      </c>
      <c r="S59" s="203">
        <v>3.01</v>
      </c>
      <c r="T59" s="203">
        <v>0</v>
      </c>
      <c r="U59" s="203">
        <v>11.96</v>
      </c>
      <c r="V59" s="203">
        <v>2.11</v>
      </c>
      <c r="W59" s="203">
        <v>3.68</v>
      </c>
      <c r="X59" s="203">
        <v>19.8</v>
      </c>
      <c r="Y59" s="203">
        <v>0</v>
      </c>
      <c r="Z59" s="203">
        <v>38.22</v>
      </c>
      <c r="AA59" s="203">
        <v>7.8</v>
      </c>
      <c r="AB59" s="203">
        <v>0</v>
      </c>
      <c r="AC59" s="203">
        <v>10.83</v>
      </c>
      <c r="AD59" s="203">
        <v>0</v>
      </c>
      <c r="AE59" s="203">
        <v>0</v>
      </c>
      <c r="AF59" s="203">
        <v>0</v>
      </c>
      <c r="AG59" s="203">
        <v>24.11</v>
      </c>
      <c r="AH59" s="203">
        <v>0</v>
      </c>
      <c r="AI59" s="203">
        <v>28.93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10.69</v>
      </c>
      <c r="E60" s="203">
        <v>0</v>
      </c>
      <c r="F60" s="203">
        <v>0</v>
      </c>
      <c r="G60" s="203">
        <v>13.65</v>
      </c>
      <c r="H60" s="203">
        <v>0</v>
      </c>
      <c r="I60" s="203">
        <v>0</v>
      </c>
      <c r="J60" s="203">
        <v>23.53</v>
      </c>
      <c r="K60" s="203">
        <v>76.64</v>
      </c>
      <c r="L60" s="203">
        <v>21.13</v>
      </c>
      <c r="M60" s="203">
        <v>0</v>
      </c>
      <c r="N60" s="203">
        <v>1.1599999999999999</v>
      </c>
      <c r="O60" s="203">
        <v>0.97</v>
      </c>
      <c r="P60" s="203">
        <v>1.85</v>
      </c>
      <c r="Q60" s="203">
        <v>1.1399999999999999</v>
      </c>
      <c r="R60" s="203">
        <v>5.19</v>
      </c>
      <c r="S60" s="203">
        <v>3.01</v>
      </c>
      <c r="T60" s="203">
        <v>0</v>
      </c>
      <c r="U60" s="203">
        <v>11.96</v>
      </c>
      <c r="V60" s="203">
        <v>2.11</v>
      </c>
      <c r="W60" s="203">
        <v>3.68</v>
      </c>
      <c r="X60" s="203">
        <v>19.8</v>
      </c>
      <c r="Y60" s="203">
        <v>0</v>
      </c>
      <c r="Z60" s="203">
        <v>38.22</v>
      </c>
      <c r="AA60" s="203">
        <v>7.8</v>
      </c>
      <c r="AB60" s="203">
        <v>0</v>
      </c>
      <c r="AC60" s="203">
        <v>10.83</v>
      </c>
      <c r="AD60" s="203">
        <v>0</v>
      </c>
      <c r="AE60" s="203">
        <v>0</v>
      </c>
      <c r="AF60" s="203">
        <v>0</v>
      </c>
      <c r="AG60" s="203">
        <v>24.11</v>
      </c>
      <c r="AH60" s="203">
        <v>0</v>
      </c>
      <c r="AI60" s="203">
        <v>28.93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10.69</v>
      </c>
      <c r="E61" s="203">
        <v>0</v>
      </c>
      <c r="F61" s="203">
        <v>0</v>
      </c>
      <c r="G61" s="203">
        <v>13.65</v>
      </c>
      <c r="H61" s="203">
        <v>0</v>
      </c>
      <c r="I61" s="203">
        <v>0</v>
      </c>
      <c r="J61" s="203">
        <v>23.53</v>
      </c>
      <c r="K61" s="203">
        <v>76.64</v>
      </c>
      <c r="L61" s="203">
        <v>21.13</v>
      </c>
      <c r="M61" s="203">
        <v>0</v>
      </c>
      <c r="N61" s="203">
        <v>1.1599999999999999</v>
      </c>
      <c r="O61" s="203">
        <v>0.97</v>
      </c>
      <c r="P61" s="203">
        <v>1.85</v>
      </c>
      <c r="Q61" s="203">
        <v>1.1399999999999999</v>
      </c>
      <c r="R61" s="203">
        <v>5.19</v>
      </c>
      <c r="S61" s="203">
        <v>3.01</v>
      </c>
      <c r="T61" s="203">
        <v>0</v>
      </c>
      <c r="U61" s="203">
        <v>17.64</v>
      </c>
      <c r="V61" s="203">
        <v>2.11</v>
      </c>
      <c r="W61" s="203">
        <v>3.68</v>
      </c>
      <c r="X61" s="203">
        <v>19.8</v>
      </c>
      <c r="Y61" s="203">
        <v>0</v>
      </c>
      <c r="Z61" s="203">
        <v>38.22</v>
      </c>
      <c r="AA61" s="203">
        <v>7.8</v>
      </c>
      <c r="AB61" s="203">
        <v>0</v>
      </c>
      <c r="AC61" s="203">
        <v>10.83</v>
      </c>
      <c r="AD61" s="203">
        <v>0</v>
      </c>
      <c r="AE61" s="203">
        <v>0</v>
      </c>
      <c r="AF61" s="203">
        <v>0</v>
      </c>
      <c r="AG61" s="203">
        <v>24.11</v>
      </c>
      <c r="AH61" s="203">
        <v>0</v>
      </c>
      <c r="AI61" s="203">
        <v>28.93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10.69</v>
      </c>
      <c r="E62" s="203">
        <v>0</v>
      </c>
      <c r="F62" s="203">
        <v>0</v>
      </c>
      <c r="G62" s="203">
        <v>13.65</v>
      </c>
      <c r="H62" s="203">
        <v>0</v>
      </c>
      <c r="I62" s="203">
        <v>0</v>
      </c>
      <c r="J62" s="203">
        <v>23.53</v>
      </c>
      <c r="K62" s="203">
        <v>73.16</v>
      </c>
      <c r="L62" s="203">
        <v>21.13</v>
      </c>
      <c r="M62" s="203">
        <v>0</v>
      </c>
      <c r="N62" s="203">
        <v>1.1599999999999999</v>
      </c>
      <c r="O62" s="203">
        <v>0.97</v>
      </c>
      <c r="P62" s="203">
        <v>1.85</v>
      </c>
      <c r="Q62" s="203">
        <v>1.1399999999999999</v>
      </c>
      <c r="R62" s="203">
        <v>5.19</v>
      </c>
      <c r="S62" s="203">
        <v>3.01</v>
      </c>
      <c r="T62" s="203">
        <v>0</v>
      </c>
      <c r="U62" s="203">
        <v>11.57</v>
      </c>
      <c r="V62" s="203">
        <v>2.11</v>
      </c>
      <c r="W62" s="203">
        <v>3.68</v>
      </c>
      <c r="X62" s="203">
        <v>19.8</v>
      </c>
      <c r="Y62" s="203">
        <v>0</v>
      </c>
      <c r="Z62" s="203">
        <v>38.22</v>
      </c>
      <c r="AA62" s="203">
        <v>7.8</v>
      </c>
      <c r="AB62" s="203">
        <v>0</v>
      </c>
      <c r="AC62" s="203">
        <v>10.83</v>
      </c>
      <c r="AD62" s="203">
        <v>0</v>
      </c>
      <c r="AE62" s="203">
        <v>0</v>
      </c>
      <c r="AF62" s="203">
        <v>0</v>
      </c>
      <c r="AG62" s="203">
        <v>24.11</v>
      </c>
      <c r="AH62" s="203">
        <v>0</v>
      </c>
      <c r="AI62" s="203">
        <v>28.93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10.75</v>
      </c>
      <c r="E63" s="203">
        <v>0</v>
      </c>
      <c r="F63" s="203">
        <v>0</v>
      </c>
      <c r="G63" s="203">
        <v>13.65</v>
      </c>
      <c r="H63" s="203">
        <v>0</v>
      </c>
      <c r="I63" s="203">
        <v>0</v>
      </c>
      <c r="J63" s="203">
        <v>23.53</v>
      </c>
      <c r="K63" s="203">
        <v>76.64</v>
      </c>
      <c r="L63" s="203">
        <v>21.13</v>
      </c>
      <c r="M63" s="203">
        <v>0</v>
      </c>
      <c r="N63" s="203">
        <v>1.1599999999999999</v>
      </c>
      <c r="O63" s="203">
        <v>0.97</v>
      </c>
      <c r="P63" s="203">
        <v>1.85</v>
      </c>
      <c r="Q63" s="203">
        <v>0.92</v>
      </c>
      <c r="R63" s="203">
        <v>5.19</v>
      </c>
      <c r="S63" s="203">
        <v>3.01</v>
      </c>
      <c r="T63" s="203">
        <v>0</v>
      </c>
      <c r="U63" s="203">
        <v>13.24</v>
      </c>
      <c r="V63" s="203">
        <v>2.11</v>
      </c>
      <c r="W63" s="203">
        <v>3.68</v>
      </c>
      <c r="X63" s="203">
        <v>19.8</v>
      </c>
      <c r="Y63" s="203">
        <v>0</v>
      </c>
      <c r="Z63" s="203">
        <v>38.22</v>
      </c>
      <c r="AA63" s="203">
        <v>7.8</v>
      </c>
      <c r="AB63" s="203">
        <v>0</v>
      </c>
      <c r="AC63" s="203">
        <v>10.83</v>
      </c>
      <c r="AD63" s="203">
        <v>0</v>
      </c>
      <c r="AE63" s="203">
        <v>0</v>
      </c>
      <c r="AF63" s="203">
        <v>0</v>
      </c>
      <c r="AG63" s="203">
        <v>24.11</v>
      </c>
      <c r="AH63" s="203">
        <v>0</v>
      </c>
      <c r="AI63" s="203">
        <v>28.93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10.75</v>
      </c>
      <c r="E64" s="203">
        <v>0</v>
      </c>
      <c r="F64" s="203">
        <v>0</v>
      </c>
      <c r="G64" s="203">
        <v>13.65</v>
      </c>
      <c r="H64" s="203">
        <v>0</v>
      </c>
      <c r="I64" s="203">
        <v>0</v>
      </c>
      <c r="J64" s="203">
        <v>23.53</v>
      </c>
      <c r="K64" s="203">
        <v>76.64</v>
      </c>
      <c r="L64" s="203">
        <v>21.13</v>
      </c>
      <c r="M64" s="203">
        <v>0</v>
      </c>
      <c r="N64" s="203">
        <v>1.1599999999999999</v>
      </c>
      <c r="O64" s="203">
        <v>0.97</v>
      </c>
      <c r="P64" s="203">
        <v>1.85</v>
      </c>
      <c r="Q64" s="203">
        <v>0.56000000000000005</v>
      </c>
      <c r="R64" s="203">
        <v>5.19</v>
      </c>
      <c r="S64" s="203">
        <v>3.01</v>
      </c>
      <c r="T64" s="203">
        <v>0</v>
      </c>
      <c r="U64" s="203">
        <v>13.52</v>
      </c>
      <c r="V64" s="203">
        <v>2.11</v>
      </c>
      <c r="W64" s="203">
        <v>3.68</v>
      </c>
      <c r="X64" s="203">
        <v>19.8</v>
      </c>
      <c r="Y64" s="203">
        <v>0</v>
      </c>
      <c r="Z64" s="203">
        <v>38.22</v>
      </c>
      <c r="AA64" s="203">
        <v>7.8</v>
      </c>
      <c r="AB64" s="203">
        <v>0</v>
      </c>
      <c r="AC64" s="203">
        <v>10.83</v>
      </c>
      <c r="AD64" s="203">
        <v>0</v>
      </c>
      <c r="AE64" s="203">
        <v>0</v>
      </c>
      <c r="AF64" s="203">
        <v>0</v>
      </c>
      <c r="AG64" s="203">
        <v>24.11</v>
      </c>
      <c r="AH64" s="203">
        <v>0</v>
      </c>
      <c r="AI64" s="203">
        <v>28.93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10.75</v>
      </c>
      <c r="E65" s="203">
        <v>0</v>
      </c>
      <c r="F65" s="203">
        <v>0</v>
      </c>
      <c r="G65" s="203">
        <v>13.65</v>
      </c>
      <c r="H65" s="203">
        <v>0</v>
      </c>
      <c r="I65" s="203">
        <v>0</v>
      </c>
      <c r="J65" s="203">
        <v>23.53</v>
      </c>
      <c r="K65" s="203">
        <v>76.64</v>
      </c>
      <c r="L65" s="203">
        <v>21.13</v>
      </c>
      <c r="M65" s="203">
        <v>0</v>
      </c>
      <c r="N65" s="203">
        <v>1.1599999999999999</v>
      </c>
      <c r="O65" s="203">
        <v>0.97</v>
      </c>
      <c r="P65" s="203">
        <v>1.85</v>
      </c>
      <c r="Q65" s="203">
        <v>0.2</v>
      </c>
      <c r="R65" s="203">
        <v>5.19</v>
      </c>
      <c r="S65" s="203">
        <v>3.01</v>
      </c>
      <c r="T65" s="203">
        <v>0</v>
      </c>
      <c r="U65" s="203">
        <v>13.8</v>
      </c>
      <c r="V65" s="203">
        <v>2.11</v>
      </c>
      <c r="W65" s="203">
        <v>3.68</v>
      </c>
      <c r="X65" s="203">
        <v>19.8</v>
      </c>
      <c r="Y65" s="203">
        <v>0</v>
      </c>
      <c r="Z65" s="203">
        <v>38.22</v>
      </c>
      <c r="AA65" s="203">
        <v>7.8</v>
      </c>
      <c r="AB65" s="203">
        <v>0</v>
      </c>
      <c r="AC65" s="203">
        <v>10.83</v>
      </c>
      <c r="AD65" s="203">
        <v>0</v>
      </c>
      <c r="AE65" s="203">
        <v>0</v>
      </c>
      <c r="AF65" s="203">
        <v>0</v>
      </c>
      <c r="AG65" s="203">
        <v>24.11</v>
      </c>
      <c r="AH65" s="203">
        <v>0</v>
      </c>
      <c r="AI65" s="203">
        <v>28.93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10.75</v>
      </c>
      <c r="E66" s="203">
        <v>0</v>
      </c>
      <c r="F66" s="203">
        <v>0</v>
      </c>
      <c r="G66" s="203">
        <v>13.65</v>
      </c>
      <c r="H66" s="203">
        <v>0</v>
      </c>
      <c r="I66" s="203">
        <v>0</v>
      </c>
      <c r="J66" s="203">
        <v>23.53</v>
      </c>
      <c r="K66" s="203">
        <v>76.64</v>
      </c>
      <c r="L66" s="203">
        <v>21.13</v>
      </c>
      <c r="M66" s="203">
        <v>0</v>
      </c>
      <c r="N66" s="203">
        <v>1.1599999999999999</v>
      </c>
      <c r="O66" s="203">
        <v>0.97</v>
      </c>
      <c r="P66" s="203">
        <v>1.85</v>
      </c>
      <c r="Q66" s="203">
        <v>0.2</v>
      </c>
      <c r="R66" s="203">
        <v>5.19</v>
      </c>
      <c r="S66" s="203">
        <v>3.01</v>
      </c>
      <c r="T66" s="203">
        <v>0</v>
      </c>
      <c r="U66" s="203">
        <v>14.08</v>
      </c>
      <c r="V66" s="203">
        <v>2.11</v>
      </c>
      <c r="W66" s="203">
        <v>3.68</v>
      </c>
      <c r="X66" s="203">
        <v>19.8</v>
      </c>
      <c r="Y66" s="203">
        <v>0</v>
      </c>
      <c r="Z66" s="203">
        <v>38.22</v>
      </c>
      <c r="AA66" s="203">
        <v>7.8</v>
      </c>
      <c r="AB66" s="203">
        <v>0</v>
      </c>
      <c r="AC66" s="203">
        <v>10.83</v>
      </c>
      <c r="AD66" s="203">
        <v>0</v>
      </c>
      <c r="AE66" s="203">
        <v>0</v>
      </c>
      <c r="AF66" s="203">
        <v>0</v>
      </c>
      <c r="AG66" s="203">
        <v>24.11</v>
      </c>
      <c r="AH66" s="203">
        <v>0</v>
      </c>
      <c r="AI66" s="203">
        <v>28.93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10.75</v>
      </c>
      <c r="E67" s="203">
        <v>0</v>
      </c>
      <c r="F67" s="203">
        <v>0</v>
      </c>
      <c r="G67" s="203">
        <v>13.65</v>
      </c>
      <c r="H67" s="203">
        <v>0</v>
      </c>
      <c r="I67" s="203">
        <v>0</v>
      </c>
      <c r="J67" s="203">
        <v>23.53</v>
      </c>
      <c r="K67" s="203">
        <v>76.64</v>
      </c>
      <c r="L67" s="203">
        <v>21.13</v>
      </c>
      <c r="M67" s="203">
        <v>0</v>
      </c>
      <c r="N67" s="203">
        <v>1.24</v>
      </c>
      <c r="O67" s="203">
        <v>0.97</v>
      </c>
      <c r="P67" s="203">
        <v>1.86</v>
      </c>
      <c r="Q67" s="203">
        <v>0.2</v>
      </c>
      <c r="R67" s="203">
        <v>5.19</v>
      </c>
      <c r="S67" s="203">
        <v>3.01</v>
      </c>
      <c r="T67" s="203">
        <v>0</v>
      </c>
      <c r="U67" s="203">
        <v>14.36</v>
      </c>
      <c r="V67" s="203">
        <v>2.11</v>
      </c>
      <c r="W67" s="203">
        <v>3.68</v>
      </c>
      <c r="X67" s="203">
        <v>19.8</v>
      </c>
      <c r="Y67" s="203">
        <v>0</v>
      </c>
      <c r="Z67" s="203">
        <v>38.22</v>
      </c>
      <c r="AA67" s="203">
        <v>7.8</v>
      </c>
      <c r="AB67" s="203">
        <v>0</v>
      </c>
      <c r="AC67" s="203">
        <v>10.83</v>
      </c>
      <c r="AD67" s="203">
        <v>0</v>
      </c>
      <c r="AE67" s="203">
        <v>0</v>
      </c>
      <c r="AF67" s="203">
        <v>0</v>
      </c>
      <c r="AG67" s="203">
        <v>24.11</v>
      </c>
      <c r="AH67" s="203">
        <v>0</v>
      </c>
      <c r="AI67" s="203">
        <v>28.93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10.75</v>
      </c>
      <c r="E68" s="203">
        <v>0</v>
      </c>
      <c r="F68" s="203">
        <v>0</v>
      </c>
      <c r="G68" s="203">
        <v>13.65</v>
      </c>
      <c r="H68" s="203">
        <v>0</v>
      </c>
      <c r="I68" s="203">
        <v>0</v>
      </c>
      <c r="J68" s="203">
        <v>23.53</v>
      </c>
      <c r="K68" s="203">
        <v>76.64</v>
      </c>
      <c r="L68" s="203">
        <v>21.13</v>
      </c>
      <c r="M68" s="203">
        <v>0</v>
      </c>
      <c r="N68" s="203">
        <v>1.1599999999999999</v>
      </c>
      <c r="O68" s="203">
        <v>0.97</v>
      </c>
      <c r="P68" s="203">
        <v>1.85</v>
      </c>
      <c r="Q68" s="203">
        <v>0.2</v>
      </c>
      <c r="R68" s="203">
        <v>5.19</v>
      </c>
      <c r="S68" s="203">
        <v>3.01</v>
      </c>
      <c r="T68" s="203">
        <v>0</v>
      </c>
      <c r="U68" s="203">
        <v>14.56</v>
      </c>
      <c r="V68" s="203">
        <v>2.0299999999999998</v>
      </c>
      <c r="W68" s="203">
        <v>3.68</v>
      </c>
      <c r="X68" s="203">
        <v>19.8</v>
      </c>
      <c r="Y68" s="203">
        <v>0</v>
      </c>
      <c r="Z68" s="203">
        <v>38.22</v>
      </c>
      <c r="AA68" s="203">
        <v>7.8</v>
      </c>
      <c r="AB68" s="203">
        <v>0</v>
      </c>
      <c r="AC68" s="203">
        <v>10.83</v>
      </c>
      <c r="AD68" s="203">
        <v>0</v>
      </c>
      <c r="AE68" s="203">
        <v>0</v>
      </c>
      <c r="AF68" s="203">
        <v>0</v>
      </c>
      <c r="AG68" s="203">
        <v>24.11</v>
      </c>
      <c r="AH68" s="203">
        <v>0</v>
      </c>
      <c r="AI68" s="203">
        <v>28.93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10.75</v>
      </c>
      <c r="E69" s="203">
        <v>0</v>
      </c>
      <c r="F69" s="203">
        <v>0</v>
      </c>
      <c r="G69" s="203">
        <v>13.65</v>
      </c>
      <c r="H69" s="203">
        <v>0</v>
      </c>
      <c r="I69" s="203">
        <v>0</v>
      </c>
      <c r="J69" s="203">
        <v>23.53</v>
      </c>
      <c r="K69" s="203">
        <v>76.64</v>
      </c>
      <c r="L69" s="203">
        <v>21.13</v>
      </c>
      <c r="M69" s="203">
        <v>0</v>
      </c>
      <c r="N69" s="203">
        <v>1.1599999999999999</v>
      </c>
      <c r="O69" s="203">
        <v>0.97</v>
      </c>
      <c r="P69" s="203">
        <v>1.85</v>
      </c>
      <c r="Q69" s="203">
        <v>0.1</v>
      </c>
      <c r="R69" s="203">
        <v>5.73</v>
      </c>
      <c r="S69" s="203">
        <v>3.18</v>
      </c>
      <c r="T69" s="203">
        <v>0</v>
      </c>
      <c r="U69" s="203">
        <v>14.56</v>
      </c>
      <c r="V69" s="203">
        <v>2.04</v>
      </c>
      <c r="W69" s="203">
        <v>0.33</v>
      </c>
      <c r="X69" s="203">
        <v>7.26</v>
      </c>
      <c r="Y69" s="203">
        <v>0</v>
      </c>
      <c r="Z69" s="203">
        <v>44.25</v>
      </c>
      <c r="AA69" s="203">
        <v>11.26</v>
      </c>
      <c r="AB69" s="203">
        <v>0</v>
      </c>
      <c r="AC69" s="203">
        <v>10.83</v>
      </c>
      <c r="AD69" s="203">
        <v>0</v>
      </c>
      <c r="AE69" s="203">
        <v>0</v>
      </c>
      <c r="AF69" s="203">
        <v>0</v>
      </c>
      <c r="AG69" s="203">
        <v>24.11</v>
      </c>
      <c r="AH69" s="203">
        <v>0</v>
      </c>
      <c r="AI69" s="203">
        <v>28.93</v>
      </c>
      <c r="AJ69" s="203">
        <v>0</v>
      </c>
      <c r="AK69" s="203">
        <v>9.01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10.75</v>
      </c>
      <c r="E70" s="203">
        <v>0</v>
      </c>
      <c r="F70" s="203">
        <v>0</v>
      </c>
      <c r="G70" s="203">
        <v>13.65</v>
      </c>
      <c r="H70" s="203">
        <v>0</v>
      </c>
      <c r="I70" s="203">
        <v>0</v>
      </c>
      <c r="J70" s="203">
        <v>23.53</v>
      </c>
      <c r="K70" s="203">
        <v>76.64</v>
      </c>
      <c r="L70" s="203">
        <v>21.13</v>
      </c>
      <c r="M70" s="203">
        <v>0</v>
      </c>
      <c r="N70" s="203">
        <v>1.1599999999999999</v>
      </c>
      <c r="O70" s="203">
        <v>0.97</v>
      </c>
      <c r="P70" s="203">
        <v>1.85</v>
      </c>
      <c r="Q70" s="203">
        <v>0.1</v>
      </c>
      <c r="R70" s="203">
        <v>5.22</v>
      </c>
      <c r="S70" s="203">
        <v>3.01</v>
      </c>
      <c r="T70" s="203">
        <v>0</v>
      </c>
      <c r="U70" s="203">
        <v>14.56</v>
      </c>
      <c r="V70" s="203">
        <v>2.04</v>
      </c>
      <c r="W70" s="203">
        <v>0.33</v>
      </c>
      <c r="X70" s="203">
        <v>2.82</v>
      </c>
      <c r="Y70" s="203">
        <v>0</v>
      </c>
      <c r="Z70" s="203">
        <v>38.22</v>
      </c>
      <c r="AA70" s="203">
        <v>11.26</v>
      </c>
      <c r="AB70" s="203">
        <v>0</v>
      </c>
      <c r="AC70" s="203">
        <v>10.83</v>
      </c>
      <c r="AD70" s="203">
        <v>0</v>
      </c>
      <c r="AE70" s="203">
        <v>0</v>
      </c>
      <c r="AF70" s="203">
        <v>0</v>
      </c>
      <c r="AG70" s="203">
        <v>24.11</v>
      </c>
      <c r="AH70" s="203">
        <v>0</v>
      </c>
      <c r="AI70" s="203">
        <v>28.93</v>
      </c>
      <c r="AJ70" s="203">
        <v>0</v>
      </c>
      <c r="AK70" s="203">
        <v>9.01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10.83</v>
      </c>
      <c r="E71" s="203">
        <v>0</v>
      </c>
      <c r="F71" s="203">
        <v>0</v>
      </c>
      <c r="G71" s="203">
        <v>13.65</v>
      </c>
      <c r="H71" s="203">
        <v>0</v>
      </c>
      <c r="I71" s="203">
        <v>0</v>
      </c>
      <c r="J71" s="203">
        <v>23.53</v>
      </c>
      <c r="K71" s="203">
        <v>76.64</v>
      </c>
      <c r="L71" s="203">
        <v>20.29</v>
      </c>
      <c r="M71" s="203">
        <v>0</v>
      </c>
      <c r="N71" s="203">
        <v>1.1599999999999999</v>
      </c>
      <c r="O71" s="203">
        <v>0.97</v>
      </c>
      <c r="P71" s="203">
        <v>1.85</v>
      </c>
      <c r="Q71" s="203">
        <v>0.06</v>
      </c>
      <c r="R71" s="203">
        <v>0.41</v>
      </c>
      <c r="S71" s="203">
        <v>0.26</v>
      </c>
      <c r="T71" s="203">
        <v>0</v>
      </c>
      <c r="U71" s="203">
        <v>14.56</v>
      </c>
      <c r="V71" s="203">
        <v>0.26</v>
      </c>
      <c r="W71" s="203">
        <v>0.33</v>
      </c>
      <c r="X71" s="203">
        <v>2.82</v>
      </c>
      <c r="Y71" s="203">
        <v>0</v>
      </c>
      <c r="Z71" s="203">
        <v>2.71</v>
      </c>
      <c r="AA71" s="203">
        <v>0.88</v>
      </c>
      <c r="AB71" s="203">
        <v>0</v>
      </c>
      <c r="AC71" s="203">
        <v>10.35</v>
      </c>
      <c r="AD71" s="203">
        <v>0</v>
      </c>
      <c r="AE71" s="203">
        <v>0</v>
      </c>
      <c r="AF71" s="203">
        <v>0</v>
      </c>
      <c r="AG71" s="203">
        <v>24.11</v>
      </c>
      <c r="AH71" s="203">
        <v>0</v>
      </c>
      <c r="AI71" s="203">
        <v>28.93</v>
      </c>
      <c r="AJ71" s="203">
        <v>0</v>
      </c>
      <c r="AK71" s="203">
        <v>9.01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10.91</v>
      </c>
      <c r="E72" s="203">
        <v>0</v>
      </c>
      <c r="F72" s="203">
        <v>0</v>
      </c>
      <c r="G72" s="203">
        <v>13.65</v>
      </c>
      <c r="H72" s="203">
        <v>0</v>
      </c>
      <c r="I72" s="203">
        <v>0</v>
      </c>
      <c r="J72" s="203">
        <v>23.53</v>
      </c>
      <c r="K72" s="203">
        <v>48.74</v>
      </c>
      <c r="L72" s="203">
        <v>3.77</v>
      </c>
      <c r="M72" s="203">
        <v>0</v>
      </c>
      <c r="N72" s="203">
        <v>1.1599999999999999</v>
      </c>
      <c r="O72" s="203">
        <v>0.97</v>
      </c>
      <c r="P72" s="203">
        <v>1.85</v>
      </c>
      <c r="Q72" s="203">
        <v>0.06</v>
      </c>
      <c r="R72" s="203">
        <v>0.41</v>
      </c>
      <c r="S72" s="203">
        <v>0.26</v>
      </c>
      <c r="T72" s="203">
        <v>0</v>
      </c>
      <c r="U72" s="203">
        <v>14.56</v>
      </c>
      <c r="V72" s="203">
        <v>0.19</v>
      </c>
      <c r="W72" s="203">
        <v>0.33</v>
      </c>
      <c r="X72" s="203">
        <v>2.82</v>
      </c>
      <c r="Y72" s="203">
        <v>0</v>
      </c>
      <c r="Z72" s="203">
        <v>2.71</v>
      </c>
      <c r="AA72" s="203">
        <v>0.88</v>
      </c>
      <c r="AB72" s="203">
        <v>0</v>
      </c>
      <c r="AC72" s="203">
        <v>10.35</v>
      </c>
      <c r="AD72" s="203">
        <v>0</v>
      </c>
      <c r="AE72" s="203">
        <v>0</v>
      </c>
      <c r="AF72" s="203">
        <v>0</v>
      </c>
      <c r="AG72" s="203">
        <v>24.11</v>
      </c>
      <c r="AH72" s="203">
        <v>0</v>
      </c>
      <c r="AI72" s="203">
        <v>28.93</v>
      </c>
      <c r="AJ72" s="203">
        <v>0</v>
      </c>
      <c r="AK72" s="203">
        <v>9.01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11.04</v>
      </c>
      <c r="E73" s="203">
        <v>0</v>
      </c>
      <c r="F73" s="203">
        <v>0</v>
      </c>
      <c r="G73" s="203">
        <v>13.65</v>
      </c>
      <c r="H73" s="203">
        <v>0</v>
      </c>
      <c r="I73" s="203">
        <v>0</v>
      </c>
      <c r="J73" s="203">
        <v>23.53</v>
      </c>
      <c r="K73" s="203">
        <v>36.880000000000003</v>
      </c>
      <c r="L73" s="203">
        <v>1.66</v>
      </c>
      <c r="M73" s="203">
        <v>0</v>
      </c>
      <c r="N73" s="203">
        <v>1.1599999999999999</v>
      </c>
      <c r="O73" s="203">
        <v>0.97</v>
      </c>
      <c r="P73" s="203">
        <v>1.85</v>
      </c>
      <c r="Q73" s="203">
        <v>0.06</v>
      </c>
      <c r="R73" s="203">
        <v>0.41</v>
      </c>
      <c r="S73" s="203">
        <v>0.26</v>
      </c>
      <c r="T73" s="203">
        <v>0</v>
      </c>
      <c r="U73" s="203">
        <v>3.5</v>
      </c>
      <c r="V73" s="203">
        <v>0.19</v>
      </c>
      <c r="W73" s="203">
        <v>0.33</v>
      </c>
      <c r="X73" s="203">
        <v>2.82</v>
      </c>
      <c r="Y73" s="203">
        <v>0</v>
      </c>
      <c r="Z73" s="203">
        <v>2.71</v>
      </c>
      <c r="AA73" s="203">
        <v>0.88</v>
      </c>
      <c r="AB73" s="203">
        <v>0</v>
      </c>
      <c r="AC73" s="203">
        <v>10.35</v>
      </c>
      <c r="AD73" s="203">
        <v>0</v>
      </c>
      <c r="AE73" s="203">
        <v>0</v>
      </c>
      <c r="AF73" s="203">
        <v>0</v>
      </c>
      <c r="AG73" s="203">
        <v>24.11</v>
      </c>
      <c r="AH73" s="203">
        <v>0</v>
      </c>
      <c r="AI73" s="203">
        <v>28.93</v>
      </c>
      <c r="AJ73" s="203">
        <v>0</v>
      </c>
      <c r="AK73" s="203">
        <v>12.6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11.04</v>
      </c>
      <c r="E74" s="203">
        <v>0</v>
      </c>
      <c r="F74" s="203">
        <v>0</v>
      </c>
      <c r="G74" s="203">
        <v>13.65</v>
      </c>
      <c r="H74" s="203">
        <v>0</v>
      </c>
      <c r="I74" s="203">
        <v>0</v>
      </c>
      <c r="J74" s="203">
        <v>23.53</v>
      </c>
      <c r="K74" s="203">
        <v>37.130000000000003</v>
      </c>
      <c r="L74" s="203">
        <v>1.74</v>
      </c>
      <c r="M74" s="203">
        <v>0</v>
      </c>
      <c r="N74" s="203">
        <v>1.1599999999999999</v>
      </c>
      <c r="O74" s="203">
        <v>0.97</v>
      </c>
      <c r="P74" s="203">
        <v>1.85</v>
      </c>
      <c r="Q74" s="203">
        <v>0.06</v>
      </c>
      <c r="R74" s="203">
        <v>0.41</v>
      </c>
      <c r="S74" s="203">
        <v>0.26</v>
      </c>
      <c r="T74" s="203">
        <v>0</v>
      </c>
      <c r="U74" s="203">
        <v>3.5</v>
      </c>
      <c r="V74" s="203">
        <v>0.19</v>
      </c>
      <c r="W74" s="203">
        <v>0.33</v>
      </c>
      <c r="X74" s="203">
        <v>2.82</v>
      </c>
      <c r="Y74" s="203">
        <v>0</v>
      </c>
      <c r="Z74" s="203">
        <v>2.71</v>
      </c>
      <c r="AA74" s="203">
        <v>0.88</v>
      </c>
      <c r="AB74" s="203">
        <v>0</v>
      </c>
      <c r="AC74" s="203">
        <v>10.35</v>
      </c>
      <c r="AD74" s="203">
        <v>0</v>
      </c>
      <c r="AE74" s="203">
        <v>0</v>
      </c>
      <c r="AF74" s="203">
        <v>0</v>
      </c>
      <c r="AG74" s="203">
        <v>24.11</v>
      </c>
      <c r="AH74" s="203">
        <v>0</v>
      </c>
      <c r="AI74" s="203">
        <v>28.93</v>
      </c>
      <c r="AJ74" s="203">
        <v>0</v>
      </c>
      <c r="AK74" s="203">
        <v>12.6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11.04</v>
      </c>
      <c r="E75" s="203">
        <v>0</v>
      </c>
      <c r="F75" s="203">
        <v>0</v>
      </c>
      <c r="G75" s="203">
        <v>13.65</v>
      </c>
      <c r="H75" s="203">
        <v>0</v>
      </c>
      <c r="I75" s="203">
        <v>0</v>
      </c>
      <c r="J75" s="203">
        <v>23.53</v>
      </c>
      <c r="K75" s="203">
        <v>15.89</v>
      </c>
      <c r="L75" s="203">
        <v>1.66</v>
      </c>
      <c r="M75" s="203">
        <v>0</v>
      </c>
      <c r="N75" s="203">
        <v>1.1599999999999999</v>
      </c>
      <c r="O75" s="203">
        <v>0.97</v>
      </c>
      <c r="P75" s="203">
        <v>2.57</v>
      </c>
      <c r="Q75" s="203">
        <v>0.22</v>
      </c>
      <c r="R75" s="203">
        <v>0.41</v>
      </c>
      <c r="S75" s="203">
        <v>0.26</v>
      </c>
      <c r="T75" s="203">
        <v>0</v>
      </c>
      <c r="U75" s="203">
        <v>3.5</v>
      </c>
      <c r="V75" s="203">
        <v>0.19</v>
      </c>
      <c r="W75" s="203">
        <v>0.33</v>
      </c>
      <c r="X75" s="203">
        <v>2.82</v>
      </c>
      <c r="Y75" s="203">
        <v>0</v>
      </c>
      <c r="Z75" s="203">
        <v>2.71</v>
      </c>
      <c r="AA75" s="203">
        <v>0.88</v>
      </c>
      <c r="AB75" s="203">
        <v>0</v>
      </c>
      <c r="AC75" s="203">
        <v>10.35</v>
      </c>
      <c r="AD75" s="203">
        <v>0</v>
      </c>
      <c r="AE75" s="203">
        <v>0</v>
      </c>
      <c r="AF75" s="203">
        <v>0</v>
      </c>
      <c r="AG75" s="203">
        <v>24.11</v>
      </c>
      <c r="AH75" s="203">
        <v>0</v>
      </c>
      <c r="AI75" s="203">
        <v>28.93</v>
      </c>
      <c r="AJ75" s="203">
        <v>0</v>
      </c>
      <c r="AK75" s="203">
        <v>12.6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11.04</v>
      </c>
      <c r="E76" s="203">
        <v>0</v>
      </c>
      <c r="F76" s="203">
        <v>0</v>
      </c>
      <c r="G76" s="203">
        <v>13.65</v>
      </c>
      <c r="H76" s="203">
        <v>0</v>
      </c>
      <c r="I76" s="203">
        <v>0</v>
      </c>
      <c r="J76" s="203">
        <v>23.53</v>
      </c>
      <c r="K76" s="203">
        <v>6.27</v>
      </c>
      <c r="L76" s="203">
        <v>1.66</v>
      </c>
      <c r="M76" s="203">
        <v>0</v>
      </c>
      <c r="N76" s="203">
        <v>1.1599999999999999</v>
      </c>
      <c r="O76" s="203">
        <v>0.97</v>
      </c>
      <c r="P76" s="203">
        <v>1.97</v>
      </c>
      <c r="Q76" s="203">
        <v>0.16</v>
      </c>
      <c r="R76" s="203">
        <v>0.41</v>
      </c>
      <c r="S76" s="203">
        <v>0.26</v>
      </c>
      <c r="T76" s="203">
        <v>0</v>
      </c>
      <c r="U76" s="203">
        <v>3.5</v>
      </c>
      <c r="V76" s="203">
        <v>0.19</v>
      </c>
      <c r="W76" s="203">
        <v>0.33</v>
      </c>
      <c r="X76" s="203">
        <v>2.82</v>
      </c>
      <c r="Y76" s="203">
        <v>0</v>
      </c>
      <c r="Z76" s="203">
        <v>2.71</v>
      </c>
      <c r="AA76" s="203">
        <v>0.88</v>
      </c>
      <c r="AB76" s="203">
        <v>0</v>
      </c>
      <c r="AC76" s="203">
        <v>10.35</v>
      </c>
      <c r="AD76" s="203">
        <v>0</v>
      </c>
      <c r="AE76" s="203">
        <v>0</v>
      </c>
      <c r="AF76" s="203">
        <v>0</v>
      </c>
      <c r="AG76" s="203">
        <v>24.11</v>
      </c>
      <c r="AH76" s="203">
        <v>0</v>
      </c>
      <c r="AI76" s="203">
        <v>28.93</v>
      </c>
      <c r="AJ76" s="203">
        <v>0</v>
      </c>
      <c r="AK76" s="203">
        <v>12.6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11.09</v>
      </c>
      <c r="E77" s="203">
        <v>0</v>
      </c>
      <c r="F77" s="203">
        <v>0</v>
      </c>
      <c r="G77" s="203">
        <v>13.65</v>
      </c>
      <c r="H77" s="203">
        <v>0</v>
      </c>
      <c r="I77" s="203">
        <v>0</v>
      </c>
      <c r="J77" s="203">
        <v>23.53</v>
      </c>
      <c r="K77" s="203">
        <v>6.27</v>
      </c>
      <c r="L77" s="203">
        <v>1.66</v>
      </c>
      <c r="M77" s="203">
        <v>0</v>
      </c>
      <c r="N77" s="203">
        <v>1.1599999999999999</v>
      </c>
      <c r="O77" s="203">
        <v>0.97</v>
      </c>
      <c r="P77" s="203">
        <v>1.97</v>
      </c>
      <c r="Q77" s="203">
        <v>0.1</v>
      </c>
      <c r="R77" s="203">
        <v>0.41</v>
      </c>
      <c r="S77" s="203">
        <v>0.26</v>
      </c>
      <c r="T77" s="203">
        <v>0</v>
      </c>
      <c r="U77" s="203">
        <v>6.44</v>
      </c>
      <c r="V77" s="203">
        <v>0.17</v>
      </c>
      <c r="W77" s="203">
        <v>0.33</v>
      </c>
      <c r="X77" s="203">
        <v>1.44</v>
      </c>
      <c r="Y77" s="203">
        <v>0</v>
      </c>
      <c r="Z77" s="203">
        <v>2.71</v>
      </c>
      <c r="AA77" s="203">
        <v>0.88</v>
      </c>
      <c r="AB77" s="203">
        <v>0</v>
      </c>
      <c r="AC77" s="203">
        <v>10.35</v>
      </c>
      <c r="AD77" s="203">
        <v>0</v>
      </c>
      <c r="AE77" s="203">
        <v>0</v>
      </c>
      <c r="AF77" s="203">
        <v>0</v>
      </c>
      <c r="AG77" s="203">
        <v>24.11</v>
      </c>
      <c r="AH77" s="203">
        <v>0</v>
      </c>
      <c r="AI77" s="203">
        <v>28.93</v>
      </c>
      <c r="AJ77" s="203">
        <v>0</v>
      </c>
      <c r="AK77" s="203">
        <v>12.6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11.09</v>
      </c>
      <c r="E78" s="203">
        <v>0</v>
      </c>
      <c r="F78" s="203">
        <v>0</v>
      </c>
      <c r="G78" s="203">
        <v>13.65</v>
      </c>
      <c r="H78" s="203">
        <v>0</v>
      </c>
      <c r="I78" s="203">
        <v>0</v>
      </c>
      <c r="J78" s="203">
        <v>23.53</v>
      </c>
      <c r="K78" s="203">
        <v>6.27</v>
      </c>
      <c r="L78" s="203">
        <v>1.66</v>
      </c>
      <c r="M78" s="203">
        <v>0</v>
      </c>
      <c r="N78" s="203">
        <v>1.1599999999999999</v>
      </c>
      <c r="O78" s="203">
        <v>0.97</v>
      </c>
      <c r="P78" s="203">
        <v>1.97</v>
      </c>
      <c r="Q78" s="203">
        <v>0.1</v>
      </c>
      <c r="R78" s="203">
        <v>0.41</v>
      </c>
      <c r="S78" s="203">
        <v>0.26</v>
      </c>
      <c r="T78" s="203">
        <v>0</v>
      </c>
      <c r="U78" s="203">
        <v>6.44</v>
      </c>
      <c r="V78" s="203">
        <v>0.17</v>
      </c>
      <c r="W78" s="203">
        <v>0.33</v>
      </c>
      <c r="X78" s="203">
        <v>1.44</v>
      </c>
      <c r="Y78" s="203">
        <v>0</v>
      </c>
      <c r="Z78" s="203">
        <v>2.71</v>
      </c>
      <c r="AA78" s="203">
        <v>0.88</v>
      </c>
      <c r="AB78" s="203">
        <v>0</v>
      </c>
      <c r="AC78" s="203">
        <v>10.35</v>
      </c>
      <c r="AD78" s="203">
        <v>0</v>
      </c>
      <c r="AE78" s="203">
        <v>0</v>
      </c>
      <c r="AF78" s="203">
        <v>0</v>
      </c>
      <c r="AG78" s="203">
        <v>24.11</v>
      </c>
      <c r="AH78" s="203">
        <v>0</v>
      </c>
      <c r="AI78" s="203">
        <v>28.93</v>
      </c>
      <c r="AJ78" s="203">
        <v>0</v>
      </c>
      <c r="AK78" s="203">
        <v>12.6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11.09</v>
      </c>
      <c r="E79" s="203">
        <v>0</v>
      </c>
      <c r="F79" s="203">
        <v>0</v>
      </c>
      <c r="G79" s="203">
        <v>13.65</v>
      </c>
      <c r="H79" s="203">
        <v>0</v>
      </c>
      <c r="I79" s="203">
        <v>0</v>
      </c>
      <c r="J79" s="203">
        <v>23.53</v>
      </c>
      <c r="K79" s="203">
        <v>6.27</v>
      </c>
      <c r="L79" s="203">
        <v>1.66</v>
      </c>
      <c r="M79" s="203">
        <v>0</v>
      </c>
      <c r="N79" s="203">
        <v>1.1599999999999999</v>
      </c>
      <c r="O79" s="203">
        <v>0.97</v>
      </c>
      <c r="P79" s="203">
        <v>1.97</v>
      </c>
      <c r="Q79" s="203">
        <v>0.1</v>
      </c>
      <c r="R79" s="203">
        <v>0.41</v>
      </c>
      <c r="S79" s="203">
        <v>0.26</v>
      </c>
      <c r="T79" s="203">
        <v>0</v>
      </c>
      <c r="U79" s="203">
        <v>6.44</v>
      </c>
      <c r="V79" s="203">
        <v>0.17</v>
      </c>
      <c r="W79" s="203">
        <v>0.33</v>
      </c>
      <c r="X79" s="203">
        <v>1.44</v>
      </c>
      <c r="Y79" s="203">
        <v>0</v>
      </c>
      <c r="Z79" s="203">
        <v>2.71</v>
      </c>
      <c r="AA79" s="203">
        <v>0.88</v>
      </c>
      <c r="AB79" s="203">
        <v>0</v>
      </c>
      <c r="AC79" s="203">
        <v>10.35</v>
      </c>
      <c r="AD79" s="203">
        <v>0</v>
      </c>
      <c r="AE79" s="203">
        <v>0</v>
      </c>
      <c r="AF79" s="203">
        <v>0</v>
      </c>
      <c r="AG79" s="203">
        <v>24.11</v>
      </c>
      <c r="AH79" s="203">
        <v>0</v>
      </c>
      <c r="AI79" s="203">
        <v>28.93</v>
      </c>
      <c r="AJ79" s="203">
        <v>0</v>
      </c>
      <c r="AK79" s="203">
        <v>10.59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11.09</v>
      </c>
      <c r="E80" s="203">
        <v>0</v>
      </c>
      <c r="F80" s="203">
        <v>0</v>
      </c>
      <c r="G80" s="203">
        <v>13.65</v>
      </c>
      <c r="H80" s="203">
        <v>0</v>
      </c>
      <c r="I80" s="203">
        <v>0</v>
      </c>
      <c r="J80" s="203">
        <v>23.53</v>
      </c>
      <c r="K80" s="203">
        <v>6.27</v>
      </c>
      <c r="L80" s="203">
        <v>1.66</v>
      </c>
      <c r="M80" s="203">
        <v>0</v>
      </c>
      <c r="N80" s="203">
        <v>1.1599999999999999</v>
      </c>
      <c r="O80" s="203">
        <v>0.97</v>
      </c>
      <c r="P80" s="203">
        <v>1.97</v>
      </c>
      <c r="Q80" s="203">
        <v>0.1</v>
      </c>
      <c r="R80" s="203">
        <v>0.41</v>
      </c>
      <c r="S80" s="203">
        <v>0.26</v>
      </c>
      <c r="T80" s="203">
        <v>0</v>
      </c>
      <c r="U80" s="203">
        <v>6.44</v>
      </c>
      <c r="V80" s="203">
        <v>0.17</v>
      </c>
      <c r="W80" s="203">
        <v>0.33</v>
      </c>
      <c r="X80" s="203">
        <v>1.44</v>
      </c>
      <c r="Y80" s="203">
        <v>0</v>
      </c>
      <c r="Z80" s="203">
        <v>2.71</v>
      </c>
      <c r="AA80" s="203">
        <v>0.88</v>
      </c>
      <c r="AB80" s="203">
        <v>0</v>
      </c>
      <c r="AC80" s="203">
        <v>10.35</v>
      </c>
      <c r="AD80" s="203">
        <v>0</v>
      </c>
      <c r="AE80" s="203">
        <v>0</v>
      </c>
      <c r="AF80" s="203">
        <v>0</v>
      </c>
      <c r="AG80" s="203">
        <v>24.11</v>
      </c>
      <c r="AH80" s="203">
        <v>0</v>
      </c>
      <c r="AI80" s="203">
        <v>28.93</v>
      </c>
      <c r="AJ80" s="203">
        <v>0</v>
      </c>
      <c r="AK80" s="203">
        <v>10.59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11.12</v>
      </c>
      <c r="E81" s="203">
        <v>0</v>
      </c>
      <c r="F81" s="203">
        <v>0</v>
      </c>
      <c r="G81" s="203">
        <v>13.65</v>
      </c>
      <c r="H81" s="203">
        <v>0</v>
      </c>
      <c r="I81" s="203">
        <v>0</v>
      </c>
      <c r="J81" s="203">
        <v>23.53</v>
      </c>
      <c r="K81" s="203">
        <v>6.27</v>
      </c>
      <c r="L81" s="203">
        <v>1.66</v>
      </c>
      <c r="M81" s="203">
        <v>0</v>
      </c>
      <c r="N81" s="203">
        <v>1.1599999999999999</v>
      </c>
      <c r="O81" s="203">
        <v>0.97</v>
      </c>
      <c r="P81" s="203">
        <v>1.97</v>
      </c>
      <c r="Q81" s="203">
        <v>0.1</v>
      </c>
      <c r="R81" s="203">
        <v>0.41</v>
      </c>
      <c r="S81" s="203">
        <v>0.26</v>
      </c>
      <c r="T81" s="203">
        <v>0</v>
      </c>
      <c r="U81" s="203">
        <v>6.44</v>
      </c>
      <c r="V81" s="203">
        <v>0.17</v>
      </c>
      <c r="W81" s="203">
        <v>0.33</v>
      </c>
      <c r="X81" s="203">
        <v>1.44</v>
      </c>
      <c r="Y81" s="203">
        <v>0</v>
      </c>
      <c r="Z81" s="203">
        <v>2.71</v>
      </c>
      <c r="AA81" s="203">
        <v>0.88</v>
      </c>
      <c r="AB81" s="203">
        <v>0</v>
      </c>
      <c r="AC81" s="203">
        <v>10.35</v>
      </c>
      <c r="AD81" s="203">
        <v>0</v>
      </c>
      <c r="AE81" s="203">
        <v>0</v>
      </c>
      <c r="AF81" s="203">
        <v>0</v>
      </c>
      <c r="AG81" s="203">
        <v>24.11</v>
      </c>
      <c r="AH81" s="203">
        <v>0</v>
      </c>
      <c r="AI81" s="203">
        <v>28.93</v>
      </c>
      <c r="AJ81" s="203">
        <v>0</v>
      </c>
      <c r="AK81" s="203">
        <v>10.59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11.12</v>
      </c>
      <c r="E82" s="203">
        <v>0</v>
      </c>
      <c r="F82" s="203">
        <v>0</v>
      </c>
      <c r="G82" s="203">
        <v>13.65</v>
      </c>
      <c r="H82" s="203">
        <v>0</v>
      </c>
      <c r="I82" s="203">
        <v>0</v>
      </c>
      <c r="J82" s="203">
        <v>23.53</v>
      </c>
      <c r="K82" s="203">
        <v>6.27</v>
      </c>
      <c r="L82" s="203">
        <v>1.66</v>
      </c>
      <c r="M82" s="203">
        <v>0</v>
      </c>
      <c r="N82" s="203">
        <v>1.1599999999999999</v>
      </c>
      <c r="O82" s="203">
        <v>0.97</v>
      </c>
      <c r="P82" s="203">
        <v>1.97</v>
      </c>
      <c r="Q82" s="203">
        <v>0.1</v>
      </c>
      <c r="R82" s="203">
        <v>0.41</v>
      </c>
      <c r="S82" s="203">
        <v>0.26</v>
      </c>
      <c r="T82" s="203">
        <v>0</v>
      </c>
      <c r="U82" s="203">
        <v>6.44</v>
      </c>
      <c r="V82" s="203">
        <v>0.2</v>
      </c>
      <c r="W82" s="203">
        <v>0.33</v>
      </c>
      <c r="X82" s="203">
        <v>1.44</v>
      </c>
      <c r="Y82" s="203">
        <v>0</v>
      </c>
      <c r="Z82" s="203">
        <v>2.71</v>
      </c>
      <c r="AA82" s="203">
        <v>0.88</v>
      </c>
      <c r="AB82" s="203">
        <v>0</v>
      </c>
      <c r="AC82" s="203">
        <v>10.35</v>
      </c>
      <c r="AD82" s="203">
        <v>0</v>
      </c>
      <c r="AE82" s="203">
        <v>0</v>
      </c>
      <c r="AF82" s="203">
        <v>0</v>
      </c>
      <c r="AG82" s="203">
        <v>24.11</v>
      </c>
      <c r="AH82" s="203">
        <v>0</v>
      </c>
      <c r="AI82" s="203">
        <v>28.93</v>
      </c>
      <c r="AJ82" s="203">
        <v>0</v>
      </c>
      <c r="AK82" s="203">
        <v>10.59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11.12</v>
      </c>
      <c r="E83" s="203">
        <v>0</v>
      </c>
      <c r="F83" s="203">
        <v>0</v>
      </c>
      <c r="G83" s="203">
        <v>13.65</v>
      </c>
      <c r="H83" s="203">
        <v>0</v>
      </c>
      <c r="I83" s="203">
        <v>0</v>
      </c>
      <c r="J83" s="203">
        <v>23.53</v>
      </c>
      <c r="K83" s="203">
        <v>6.27</v>
      </c>
      <c r="L83" s="203">
        <v>1.66</v>
      </c>
      <c r="M83" s="203">
        <v>0</v>
      </c>
      <c r="N83" s="203">
        <v>1.1599999999999999</v>
      </c>
      <c r="O83" s="203">
        <v>0.97</v>
      </c>
      <c r="P83" s="203">
        <v>1.97</v>
      </c>
      <c r="Q83" s="203">
        <v>0.1</v>
      </c>
      <c r="R83" s="203">
        <v>0.41</v>
      </c>
      <c r="S83" s="203">
        <v>0.26</v>
      </c>
      <c r="T83" s="203">
        <v>0</v>
      </c>
      <c r="U83" s="203">
        <v>6.44</v>
      </c>
      <c r="V83" s="203">
        <v>0.18</v>
      </c>
      <c r="W83" s="203">
        <v>0.33</v>
      </c>
      <c r="X83" s="203">
        <v>1.44</v>
      </c>
      <c r="Y83" s="203">
        <v>0</v>
      </c>
      <c r="Z83" s="203">
        <v>2.71</v>
      </c>
      <c r="AA83" s="203">
        <v>0.88</v>
      </c>
      <c r="AB83" s="203">
        <v>0</v>
      </c>
      <c r="AC83" s="203">
        <v>10.35</v>
      </c>
      <c r="AD83" s="203">
        <v>0</v>
      </c>
      <c r="AE83" s="203">
        <v>0</v>
      </c>
      <c r="AF83" s="203">
        <v>0</v>
      </c>
      <c r="AG83" s="203">
        <v>24.11</v>
      </c>
      <c r="AH83" s="203">
        <v>0</v>
      </c>
      <c r="AI83" s="203">
        <v>28.93</v>
      </c>
      <c r="AJ83" s="203">
        <v>0</v>
      </c>
      <c r="AK83" s="203">
        <v>9.01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11.12</v>
      </c>
      <c r="E84" s="203">
        <v>0</v>
      </c>
      <c r="F84" s="203">
        <v>0</v>
      </c>
      <c r="G84" s="203">
        <v>13.65</v>
      </c>
      <c r="H84" s="203">
        <v>0</v>
      </c>
      <c r="I84" s="203">
        <v>0</v>
      </c>
      <c r="J84" s="203">
        <v>23.53</v>
      </c>
      <c r="K84" s="203">
        <v>6.27</v>
      </c>
      <c r="L84" s="203">
        <v>1.66</v>
      </c>
      <c r="M84" s="203">
        <v>0</v>
      </c>
      <c r="N84" s="203">
        <v>1.1599999999999999</v>
      </c>
      <c r="O84" s="203">
        <v>0.97</v>
      </c>
      <c r="P84" s="203">
        <v>1.97</v>
      </c>
      <c r="Q84" s="203">
        <v>0.1</v>
      </c>
      <c r="R84" s="203">
        <v>0.41</v>
      </c>
      <c r="S84" s="203">
        <v>0.26</v>
      </c>
      <c r="T84" s="203">
        <v>0</v>
      </c>
      <c r="U84" s="203">
        <v>6.44</v>
      </c>
      <c r="V84" s="203">
        <v>0.18</v>
      </c>
      <c r="W84" s="203">
        <v>0.33</v>
      </c>
      <c r="X84" s="203">
        <v>1.44</v>
      </c>
      <c r="Y84" s="203">
        <v>0</v>
      </c>
      <c r="Z84" s="203">
        <v>2.71</v>
      </c>
      <c r="AA84" s="203">
        <v>0.88</v>
      </c>
      <c r="AB84" s="203">
        <v>0</v>
      </c>
      <c r="AC84" s="203">
        <v>10.35</v>
      </c>
      <c r="AD84" s="203">
        <v>0</v>
      </c>
      <c r="AE84" s="203">
        <v>0</v>
      </c>
      <c r="AF84" s="203">
        <v>0</v>
      </c>
      <c r="AG84" s="203">
        <v>24.11</v>
      </c>
      <c r="AH84" s="203">
        <v>0</v>
      </c>
      <c r="AI84" s="203">
        <v>28.93</v>
      </c>
      <c r="AJ84" s="203">
        <v>0</v>
      </c>
      <c r="AK84" s="203">
        <v>9.01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11.12</v>
      </c>
      <c r="E85" s="203">
        <v>0</v>
      </c>
      <c r="F85" s="203">
        <v>0</v>
      </c>
      <c r="G85" s="203">
        <v>13.65</v>
      </c>
      <c r="H85" s="203">
        <v>0</v>
      </c>
      <c r="I85" s="203">
        <v>0</v>
      </c>
      <c r="J85" s="203">
        <v>23.53</v>
      </c>
      <c r="K85" s="203">
        <v>6.27</v>
      </c>
      <c r="L85" s="203">
        <v>1.66</v>
      </c>
      <c r="M85" s="203">
        <v>0</v>
      </c>
      <c r="N85" s="203">
        <v>1.1599999999999999</v>
      </c>
      <c r="O85" s="203">
        <v>0.97</v>
      </c>
      <c r="P85" s="203">
        <v>1.97</v>
      </c>
      <c r="Q85" s="203">
        <v>0.1</v>
      </c>
      <c r="R85" s="203">
        <v>0.41</v>
      </c>
      <c r="S85" s="203">
        <v>0.26</v>
      </c>
      <c r="T85" s="203">
        <v>0</v>
      </c>
      <c r="U85" s="203">
        <v>6.44</v>
      </c>
      <c r="V85" s="203">
        <v>0.18</v>
      </c>
      <c r="W85" s="203">
        <v>0.33</v>
      </c>
      <c r="X85" s="203">
        <v>1.44</v>
      </c>
      <c r="Y85" s="203">
        <v>0</v>
      </c>
      <c r="Z85" s="203">
        <v>2.71</v>
      </c>
      <c r="AA85" s="203">
        <v>0.88</v>
      </c>
      <c r="AB85" s="203">
        <v>0</v>
      </c>
      <c r="AC85" s="203">
        <v>10.35</v>
      </c>
      <c r="AD85" s="203">
        <v>0</v>
      </c>
      <c r="AE85" s="203">
        <v>0</v>
      </c>
      <c r="AF85" s="203">
        <v>0</v>
      </c>
      <c r="AG85" s="203">
        <v>24.11</v>
      </c>
      <c r="AH85" s="203">
        <v>0</v>
      </c>
      <c r="AI85" s="203">
        <v>28.93</v>
      </c>
      <c r="AJ85" s="203">
        <v>0</v>
      </c>
      <c r="AK85" s="203">
        <v>9.01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11.12</v>
      </c>
      <c r="E86" s="203">
        <v>0</v>
      </c>
      <c r="F86" s="203">
        <v>0</v>
      </c>
      <c r="G86" s="203">
        <v>13.65</v>
      </c>
      <c r="H86" s="203">
        <v>0</v>
      </c>
      <c r="I86" s="203">
        <v>0</v>
      </c>
      <c r="J86" s="203">
        <v>23.53</v>
      </c>
      <c r="K86" s="203">
        <v>6.27</v>
      </c>
      <c r="L86" s="203">
        <v>1.66</v>
      </c>
      <c r="M86" s="203">
        <v>0</v>
      </c>
      <c r="N86" s="203">
        <v>1.1599999999999999</v>
      </c>
      <c r="O86" s="203">
        <v>0.97</v>
      </c>
      <c r="P86" s="203">
        <v>1.97</v>
      </c>
      <c r="Q86" s="203">
        <v>0.1</v>
      </c>
      <c r="R86" s="203">
        <v>0.41</v>
      </c>
      <c r="S86" s="203">
        <v>0.26</v>
      </c>
      <c r="T86" s="203">
        <v>0</v>
      </c>
      <c r="U86" s="203">
        <v>6.44</v>
      </c>
      <c r="V86" s="203">
        <v>0.18</v>
      </c>
      <c r="W86" s="203">
        <v>0.33</v>
      </c>
      <c r="X86" s="203">
        <v>1.44</v>
      </c>
      <c r="Y86" s="203">
        <v>0</v>
      </c>
      <c r="Z86" s="203">
        <v>2.71</v>
      </c>
      <c r="AA86" s="203">
        <v>0.88</v>
      </c>
      <c r="AB86" s="203">
        <v>0</v>
      </c>
      <c r="AC86" s="203">
        <v>10.35</v>
      </c>
      <c r="AD86" s="203">
        <v>0</v>
      </c>
      <c r="AE86" s="203">
        <v>0</v>
      </c>
      <c r="AF86" s="203">
        <v>0</v>
      </c>
      <c r="AG86" s="203">
        <v>24.11</v>
      </c>
      <c r="AH86" s="203">
        <v>0</v>
      </c>
      <c r="AI86" s="203">
        <v>28.93</v>
      </c>
      <c r="AJ86" s="203">
        <v>0</v>
      </c>
      <c r="AK86" s="203">
        <v>9.01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11.15</v>
      </c>
      <c r="E87" s="203">
        <v>0</v>
      </c>
      <c r="F87" s="203">
        <v>0</v>
      </c>
      <c r="G87" s="203">
        <v>13.65</v>
      </c>
      <c r="H87" s="203">
        <v>0</v>
      </c>
      <c r="I87" s="203">
        <v>0</v>
      </c>
      <c r="J87" s="203">
        <v>23.53</v>
      </c>
      <c r="K87" s="203">
        <v>6.27</v>
      </c>
      <c r="L87" s="203">
        <v>1.66</v>
      </c>
      <c r="M87" s="203">
        <v>0</v>
      </c>
      <c r="N87" s="203">
        <v>1.1599999999999999</v>
      </c>
      <c r="O87" s="203">
        <v>0.97</v>
      </c>
      <c r="P87" s="203">
        <v>1.97</v>
      </c>
      <c r="Q87" s="203">
        <v>0.1</v>
      </c>
      <c r="R87" s="203">
        <v>0.41</v>
      </c>
      <c r="S87" s="203">
        <v>0.26</v>
      </c>
      <c r="T87" s="203">
        <v>0</v>
      </c>
      <c r="U87" s="203">
        <v>6.44</v>
      </c>
      <c r="V87" s="203">
        <v>0.18</v>
      </c>
      <c r="W87" s="203">
        <v>0.33</v>
      </c>
      <c r="X87" s="203">
        <v>1.44</v>
      </c>
      <c r="Y87" s="203">
        <v>0</v>
      </c>
      <c r="Z87" s="203">
        <v>2.71</v>
      </c>
      <c r="AA87" s="203">
        <v>0.88</v>
      </c>
      <c r="AB87" s="203">
        <v>0</v>
      </c>
      <c r="AC87" s="203">
        <v>10.35</v>
      </c>
      <c r="AD87" s="203">
        <v>0</v>
      </c>
      <c r="AE87" s="203">
        <v>0</v>
      </c>
      <c r="AF87" s="203">
        <v>0</v>
      </c>
      <c r="AG87" s="203">
        <v>24.11</v>
      </c>
      <c r="AH87" s="203">
        <v>0</v>
      </c>
      <c r="AI87" s="203">
        <v>28.93</v>
      </c>
      <c r="AJ87" s="203">
        <v>0</v>
      </c>
      <c r="AK87" s="203">
        <v>9.01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11.15</v>
      </c>
      <c r="E88" s="203">
        <v>0</v>
      </c>
      <c r="F88" s="203">
        <v>0</v>
      </c>
      <c r="G88" s="203">
        <v>13.65</v>
      </c>
      <c r="H88" s="203">
        <v>0</v>
      </c>
      <c r="I88" s="203">
        <v>0</v>
      </c>
      <c r="J88" s="203">
        <v>23.53</v>
      </c>
      <c r="K88" s="203">
        <v>6.27</v>
      </c>
      <c r="L88" s="203">
        <v>1.66</v>
      </c>
      <c r="M88" s="203">
        <v>0</v>
      </c>
      <c r="N88" s="203">
        <v>1.1599999999999999</v>
      </c>
      <c r="O88" s="203">
        <v>0.97</v>
      </c>
      <c r="P88" s="203">
        <v>1.97</v>
      </c>
      <c r="Q88" s="203">
        <v>0.1</v>
      </c>
      <c r="R88" s="203">
        <v>0.41</v>
      </c>
      <c r="S88" s="203">
        <v>0.26</v>
      </c>
      <c r="T88" s="203">
        <v>0</v>
      </c>
      <c r="U88" s="203">
        <v>6.44</v>
      </c>
      <c r="V88" s="203">
        <v>0.18</v>
      </c>
      <c r="W88" s="203">
        <v>0.33</v>
      </c>
      <c r="X88" s="203">
        <v>1.44</v>
      </c>
      <c r="Y88" s="203">
        <v>0</v>
      </c>
      <c r="Z88" s="203">
        <v>2.71</v>
      </c>
      <c r="AA88" s="203">
        <v>0.88</v>
      </c>
      <c r="AB88" s="203">
        <v>0</v>
      </c>
      <c r="AC88" s="203">
        <v>10.35</v>
      </c>
      <c r="AD88" s="203">
        <v>0</v>
      </c>
      <c r="AE88" s="203">
        <v>0</v>
      </c>
      <c r="AF88" s="203">
        <v>0</v>
      </c>
      <c r="AG88" s="203">
        <v>24.11</v>
      </c>
      <c r="AH88" s="203">
        <v>0</v>
      </c>
      <c r="AI88" s="203">
        <v>28.93</v>
      </c>
      <c r="AJ88" s="203">
        <v>0</v>
      </c>
      <c r="AK88" s="203">
        <v>9.01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11.15</v>
      </c>
      <c r="E89" s="203">
        <v>0</v>
      </c>
      <c r="F89" s="203">
        <v>0</v>
      </c>
      <c r="G89" s="203">
        <v>13.65</v>
      </c>
      <c r="H89" s="203">
        <v>0</v>
      </c>
      <c r="I89" s="203">
        <v>0</v>
      </c>
      <c r="J89" s="203">
        <v>23.53</v>
      </c>
      <c r="K89" s="203">
        <v>73.16</v>
      </c>
      <c r="L89" s="203">
        <v>1.66</v>
      </c>
      <c r="M89" s="203">
        <v>0</v>
      </c>
      <c r="N89" s="203">
        <v>1.1599999999999999</v>
      </c>
      <c r="O89" s="203">
        <v>0.97</v>
      </c>
      <c r="P89" s="203">
        <v>1.97</v>
      </c>
      <c r="Q89" s="203">
        <v>0.1</v>
      </c>
      <c r="R89" s="203">
        <v>0.41</v>
      </c>
      <c r="S89" s="203">
        <v>0.26</v>
      </c>
      <c r="T89" s="203">
        <v>0</v>
      </c>
      <c r="U89" s="203">
        <v>6.44</v>
      </c>
      <c r="V89" s="203">
        <v>0.18</v>
      </c>
      <c r="W89" s="203">
        <v>0.33</v>
      </c>
      <c r="X89" s="203">
        <v>1.44</v>
      </c>
      <c r="Y89" s="203">
        <v>0</v>
      </c>
      <c r="Z89" s="203">
        <v>2.71</v>
      </c>
      <c r="AA89" s="203">
        <v>0.88</v>
      </c>
      <c r="AB89" s="203">
        <v>0</v>
      </c>
      <c r="AC89" s="203">
        <v>10.35</v>
      </c>
      <c r="AD89" s="203">
        <v>0</v>
      </c>
      <c r="AE89" s="203">
        <v>0</v>
      </c>
      <c r="AF89" s="203">
        <v>0</v>
      </c>
      <c r="AG89" s="203">
        <v>24.11</v>
      </c>
      <c r="AH89" s="203">
        <v>0</v>
      </c>
      <c r="AI89" s="203">
        <v>28.93</v>
      </c>
      <c r="AJ89" s="203">
        <v>0</v>
      </c>
      <c r="AK89" s="203">
        <v>9.01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11.15</v>
      </c>
      <c r="E90" s="203">
        <v>0</v>
      </c>
      <c r="F90" s="203">
        <v>0</v>
      </c>
      <c r="G90" s="203">
        <v>13.65</v>
      </c>
      <c r="H90" s="203">
        <v>0</v>
      </c>
      <c r="I90" s="203">
        <v>0</v>
      </c>
      <c r="J90" s="203">
        <v>23.53</v>
      </c>
      <c r="K90" s="203">
        <v>76.64</v>
      </c>
      <c r="L90" s="203">
        <v>1.66</v>
      </c>
      <c r="M90" s="203">
        <v>0</v>
      </c>
      <c r="N90" s="203">
        <v>1.1599999999999999</v>
      </c>
      <c r="O90" s="203">
        <v>0.97</v>
      </c>
      <c r="P90" s="203">
        <v>1.97</v>
      </c>
      <c r="Q90" s="203">
        <v>0.1</v>
      </c>
      <c r="R90" s="203">
        <v>0.41</v>
      </c>
      <c r="S90" s="203">
        <v>0.26</v>
      </c>
      <c r="T90" s="203">
        <v>0</v>
      </c>
      <c r="U90" s="203">
        <v>6.44</v>
      </c>
      <c r="V90" s="203">
        <v>0.18</v>
      </c>
      <c r="W90" s="203">
        <v>0.33</v>
      </c>
      <c r="X90" s="203">
        <v>1.44</v>
      </c>
      <c r="Y90" s="203">
        <v>0</v>
      </c>
      <c r="Z90" s="203">
        <v>2.71</v>
      </c>
      <c r="AA90" s="203">
        <v>0.88</v>
      </c>
      <c r="AB90" s="203">
        <v>0</v>
      </c>
      <c r="AC90" s="203">
        <v>10.35</v>
      </c>
      <c r="AD90" s="203">
        <v>0</v>
      </c>
      <c r="AE90" s="203">
        <v>0</v>
      </c>
      <c r="AF90" s="203">
        <v>0</v>
      </c>
      <c r="AG90" s="203">
        <v>24.11</v>
      </c>
      <c r="AH90" s="203">
        <v>0</v>
      </c>
      <c r="AI90" s="203">
        <v>28.93</v>
      </c>
      <c r="AJ90" s="203">
        <v>0</v>
      </c>
      <c r="AK90" s="203">
        <v>9.01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11.17</v>
      </c>
      <c r="E91" s="203">
        <v>0</v>
      </c>
      <c r="F91" s="203">
        <v>0</v>
      </c>
      <c r="G91" s="203">
        <v>13.65</v>
      </c>
      <c r="H91" s="203">
        <v>0</v>
      </c>
      <c r="I91" s="203">
        <v>0</v>
      </c>
      <c r="J91" s="203">
        <v>23.53</v>
      </c>
      <c r="K91" s="203">
        <v>76.64</v>
      </c>
      <c r="L91" s="203">
        <v>20.260000000000002</v>
      </c>
      <c r="M91" s="203">
        <v>0</v>
      </c>
      <c r="N91" s="203">
        <v>1.1599999999999999</v>
      </c>
      <c r="O91" s="203">
        <v>0.97</v>
      </c>
      <c r="P91" s="203">
        <v>1.97</v>
      </c>
      <c r="Q91" s="203">
        <v>0.1</v>
      </c>
      <c r="R91" s="203">
        <v>0.66</v>
      </c>
      <c r="S91" s="203">
        <v>0.26</v>
      </c>
      <c r="T91" s="203">
        <v>0</v>
      </c>
      <c r="U91" s="203">
        <v>6.44</v>
      </c>
      <c r="V91" s="203">
        <v>0.09</v>
      </c>
      <c r="W91" s="203">
        <v>0.33</v>
      </c>
      <c r="X91" s="203">
        <v>1.44</v>
      </c>
      <c r="Y91" s="203">
        <v>0</v>
      </c>
      <c r="Z91" s="203">
        <v>2.71</v>
      </c>
      <c r="AA91" s="203">
        <v>0.87</v>
      </c>
      <c r="AB91" s="203">
        <v>0</v>
      </c>
      <c r="AC91" s="203">
        <v>10.35</v>
      </c>
      <c r="AD91" s="203">
        <v>0</v>
      </c>
      <c r="AE91" s="203">
        <v>0</v>
      </c>
      <c r="AF91" s="203">
        <v>0</v>
      </c>
      <c r="AG91" s="203">
        <v>24.11</v>
      </c>
      <c r="AH91" s="203">
        <v>0</v>
      </c>
      <c r="AI91" s="203">
        <v>28.93</v>
      </c>
      <c r="AJ91" s="203">
        <v>0</v>
      </c>
      <c r="AK91" s="203">
        <v>9.01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11.23</v>
      </c>
      <c r="E92" s="203">
        <v>0</v>
      </c>
      <c r="F92" s="203">
        <v>0</v>
      </c>
      <c r="G92" s="203">
        <v>13.65</v>
      </c>
      <c r="H92" s="203">
        <v>0</v>
      </c>
      <c r="I92" s="203">
        <v>0</v>
      </c>
      <c r="J92" s="203">
        <v>23.53</v>
      </c>
      <c r="K92" s="203">
        <v>76.64</v>
      </c>
      <c r="L92" s="203">
        <v>20.260000000000002</v>
      </c>
      <c r="M92" s="203">
        <v>0</v>
      </c>
      <c r="N92" s="203">
        <v>1.1599999999999999</v>
      </c>
      <c r="O92" s="203">
        <v>0.97</v>
      </c>
      <c r="P92" s="203">
        <v>1.97</v>
      </c>
      <c r="Q92" s="203">
        <v>0.1</v>
      </c>
      <c r="R92" s="203">
        <v>0.41</v>
      </c>
      <c r="S92" s="203">
        <v>0.26</v>
      </c>
      <c r="T92" s="203">
        <v>0</v>
      </c>
      <c r="U92" s="203">
        <v>6.44</v>
      </c>
      <c r="V92" s="203">
        <v>0.17</v>
      </c>
      <c r="W92" s="203">
        <v>0.33</v>
      </c>
      <c r="X92" s="203">
        <v>1.44</v>
      </c>
      <c r="Y92" s="203">
        <v>0</v>
      </c>
      <c r="Z92" s="203">
        <v>2.71</v>
      </c>
      <c r="AA92" s="203">
        <v>0.87</v>
      </c>
      <c r="AB92" s="203">
        <v>0</v>
      </c>
      <c r="AC92" s="203">
        <v>10.35</v>
      </c>
      <c r="AD92" s="203">
        <v>0</v>
      </c>
      <c r="AE92" s="203">
        <v>0</v>
      </c>
      <c r="AF92" s="203">
        <v>0</v>
      </c>
      <c r="AG92" s="203">
        <v>24.11</v>
      </c>
      <c r="AH92" s="203">
        <v>0</v>
      </c>
      <c r="AI92" s="203">
        <v>28.93</v>
      </c>
      <c r="AJ92" s="203">
        <v>0</v>
      </c>
      <c r="AK92" s="203">
        <v>9.01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11.23</v>
      </c>
      <c r="E93" s="203">
        <v>0</v>
      </c>
      <c r="F93" s="203">
        <v>0</v>
      </c>
      <c r="G93" s="203">
        <v>13.65</v>
      </c>
      <c r="H93" s="203">
        <v>0</v>
      </c>
      <c r="I93" s="203">
        <v>0</v>
      </c>
      <c r="J93" s="203">
        <v>23.53</v>
      </c>
      <c r="K93" s="203">
        <v>76.64</v>
      </c>
      <c r="L93" s="203">
        <v>20.260000000000002</v>
      </c>
      <c r="M93" s="203">
        <v>0</v>
      </c>
      <c r="N93" s="203">
        <v>1.1599999999999999</v>
      </c>
      <c r="O93" s="203">
        <v>0.97</v>
      </c>
      <c r="P93" s="203">
        <v>1.97</v>
      </c>
      <c r="Q93" s="203">
        <v>0.1</v>
      </c>
      <c r="R93" s="203">
        <v>0.41</v>
      </c>
      <c r="S93" s="203">
        <v>0.26</v>
      </c>
      <c r="T93" s="203">
        <v>0</v>
      </c>
      <c r="U93" s="203">
        <v>6.44</v>
      </c>
      <c r="V93" s="203">
        <v>0.17</v>
      </c>
      <c r="W93" s="203">
        <v>0.33</v>
      </c>
      <c r="X93" s="203">
        <v>1.44</v>
      </c>
      <c r="Y93" s="203">
        <v>0</v>
      </c>
      <c r="Z93" s="203">
        <v>2.71</v>
      </c>
      <c r="AA93" s="203">
        <v>0.87</v>
      </c>
      <c r="AB93" s="203">
        <v>0</v>
      </c>
      <c r="AC93" s="203">
        <v>10.35</v>
      </c>
      <c r="AD93" s="203">
        <v>0</v>
      </c>
      <c r="AE93" s="203">
        <v>0</v>
      </c>
      <c r="AF93" s="203">
        <v>0</v>
      </c>
      <c r="AG93" s="203">
        <v>24.11</v>
      </c>
      <c r="AH93" s="203">
        <v>0</v>
      </c>
      <c r="AI93" s="203">
        <v>28.93</v>
      </c>
      <c r="AJ93" s="203">
        <v>0</v>
      </c>
      <c r="AK93" s="203">
        <v>9.01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11.23</v>
      </c>
      <c r="E94" s="203">
        <v>0</v>
      </c>
      <c r="F94" s="203">
        <v>0</v>
      </c>
      <c r="G94" s="203">
        <v>13.65</v>
      </c>
      <c r="H94" s="203">
        <v>0</v>
      </c>
      <c r="I94" s="203">
        <v>0</v>
      </c>
      <c r="J94" s="203">
        <v>23.53</v>
      </c>
      <c r="K94" s="203">
        <v>76.64</v>
      </c>
      <c r="L94" s="203">
        <v>20.260000000000002</v>
      </c>
      <c r="M94" s="203">
        <v>0</v>
      </c>
      <c r="N94" s="203">
        <v>1.1599999999999999</v>
      </c>
      <c r="O94" s="203">
        <v>0.97</v>
      </c>
      <c r="P94" s="203">
        <v>1.97</v>
      </c>
      <c r="Q94" s="203">
        <v>0.1</v>
      </c>
      <c r="R94" s="203">
        <v>0.41</v>
      </c>
      <c r="S94" s="203">
        <v>0.26</v>
      </c>
      <c r="T94" s="203">
        <v>0</v>
      </c>
      <c r="U94" s="203">
        <v>6.44</v>
      </c>
      <c r="V94" s="203">
        <v>0.17</v>
      </c>
      <c r="W94" s="203">
        <v>0.33</v>
      </c>
      <c r="X94" s="203">
        <v>1.44</v>
      </c>
      <c r="Y94" s="203">
        <v>0</v>
      </c>
      <c r="Z94" s="203">
        <v>2.71</v>
      </c>
      <c r="AA94" s="203">
        <v>0.87</v>
      </c>
      <c r="AB94" s="203">
        <v>0</v>
      </c>
      <c r="AC94" s="203">
        <v>10.35</v>
      </c>
      <c r="AD94" s="203">
        <v>0</v>
      </c>
      <c r="AE94" s="203">
        <v>0</v>
      </c>
      <c r="AF94" s="203">
        <v>0</v>
      </c>
      <c r="AG94" s="203">
        <v>24.11</v>
      </c>
      <c r="AH94" s="203">
        <v>0</v>
      </c>
      <c r="AI94" s="203">
        <v>28.93</v>
      </c>
      <c r="AJ94" s="203">
        <v>0</v>
      </c>
      <c r="AK94" s="203">
        <v>9.01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11.23</v>
      </c>
      <c r="E95" s="203">
        <v>0</v>
      </c>
      <c r="F95" s="203">
        <v>0</v>
      </c>
      <c r="G95" s="203">
        <v>13.65</v>
      </c>
      <c r="H95" s="203">
        <v>0</v>
      </c>
      <c r="I95" s="203">
        <v>0</v>
      </c>
      <c r="J95" s="203">
        <v>23.53</v>
      </c>
      <c r="K95" s="203">
        <v>76.64</v>
      </c>
      <c r="L95" s="203">
        <v>20.260000000000002</v>
      </c>
      <c r="M95" s="203">
        <v>0</v>
      </c>
      <c r="N95" s="203">
        <v>1.1599999999999999</v>
      </c>
      <c r="O95" s="203">
        <v>0.97</v>
      </c>
      <c r="P95" s="203">
        <v>1.97</v>
      </c>
      <c r="Q95" s="203">
        <v>1.27</v>
      </c>
      <c r="R95" s="203">
        <v>5.43</v>
      </c>
      <c r="S95" s="203">
        <v>3.15</v>
      </c>
      <c r="T95" s="203">
        <v>0</v>
      </c>
      <c r="U95" s="203">
        <v>6.44</v>
      </c>
      <c r="V95" s="203">
        <v>0.17</v>
      </c>
      <c r="W95" s="203">
        <v>0.33</v>
      </c>
      <c r="X95" s="203">
        <v>1.44</v>
      </c>
      <c r="Y95" s="203">
        <v>0</v>
      </c>
      <c r="Z95" s="203">
        <v>2.71</v>
      </c>
      <c r="AA95" s="203">
        <v>11.37</v>
      </c>
      <c r="AB95" s="203">
        <v>0</v>
      </c>
      <c r="AC95" s="203">
        <v>10.35</v>
      </c>
      <c r="AD95" s="203">
        <v>0</v>
      </c>
      <c r="AE95" s="203">
        <v>0</v>
      </c>
      <c r="AF95" s="203">
        <v>0</v>
      </c>
      <c r="AG95" s="203">
        <v>24.11</v>
      </c>
      <c r="AH95" s="203">
        <v>0</v>
      </c>
      <c r="AI95" s="203">
        <v>28.93</v>
      </c>
      <c r="AJ95" s="203">
        <v>0</v>
      </c>
      <c r="AK95" s="203">
        <v>9.01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11.28</v>
      </c>
      <c r="E96" s="203">
        <v>0</v>
      </c>
      <c r="F96" s="203">
        <v>0</v>
      </c>
      <c r="G96" s="203">
        <v>13.65</v>
      </c>
      <c r="H96" s="203">
        <v>0</v>
      </c>
      <c r="I96" s="203">
        <v>0</v>
      </c>
      <c r="J96" s="203">
        <v>23.53</v>
      </c>
      <c r="K96" s="203">
        <v>76.64</v>
      </c>
      <c r="L96" s="203">
        <v>20.260000000000002</v>
      </c>
      <c r="M96" s="203">
        <v>0</v>
      </c>
      <c r="N96" s="203">
        <v>1.1599999999999999</v>
      </c>
      <c r="O96" s="203">
        <v>0.97</v>
      </c>
      <c r="P96" s="203">
        <v>1.97</v>
      </c>
      <c r="Q96" s="203">
        <v>1.2</v>
      </c>
      <c r="R96" s="203">
        <v>5.4</v>
      </c>
      <c r="S96" s="203">
        <v>3.15</v>
      </c>
      <c r="T96" s="203">
        <v>0</v>
      </c>
      <c r="U96" s="203">
        <v>6.44</v>
      </c>
      <c r="V96" s="203">
        <v>0.17</v>
      </c>
      <c r="W96" s="203">
        <v>0.33</v>
      </c>
      <c r="X96" s="203">
        <v>1.44</v>
      </c>
      <c r="Y96" s="203">
        <v>0</v>
      </c>
      <c r="Z96" s="203">
        <v>2.71</v>
      </c>
      <c r="AA96" s="203">
        <v>11.37</v>
      </c>
      <c r="AB96" s="203">
        <v>0</v>
      </c>
      <c r="AC96" s="203">
        <v>10.35</v>
      </c>
      <c r="AD96" s="203">
        <v>0</v>
      </c>
      <c r="AE96" s="203">
        <v>0</v>
      </c>
      <c r="AF96" s="203">
        <v>0</v>
      </c>
      <c r="AG96" s="203">
        <v>24.11</v>
      </c>
      <c r="AH96" s="203">
        <v>0</v>
      </c>
      <c r="AI96" s="203">
        <v>28.93</v>
      </c>
      <c r="AJ96" s="203">
        <v>0</v>
      </c>
      <c r="AK96" s="203">
        <v>9.01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11.28</v>
      </c>
      <c r="E97" s="203">
        <v>0</v>
      </c>
      <c r="F97" s="203">
        <v>0</v>
      </c>
      <c r="G97" s="203">
        <v>13.65</v>
      </c>
      <c r="H97" s="203">
        <v>0</v>
      </c>
      <c r="I97" s="203">
        <v>0</v>
      </c>
      <c r="J97" s="203">
        <v>23.53</v>
      </c>
      <c r="K97" s="203">
        <v>76.64</v>
      </c>
      <c r="L97" s="203">
        <v>20.260000000000002</v>
      </c>
      <c r="M97" s="203">
        <v>0</v>
      </c>
      <c r="N97" s="203">
        <v>1.1599999999999999</v>
      </c>
      <c r="O97" s="203">
        <v>0.97</v>
      </c>
      <c r="P97" s="203">
        <v>1.97</v>
      </c>
      <c r="Q97" s="203">
        <v>1.2</v>
      </c>
      <c r="R97" s="203">
        <v>5.4</v>
      </c>
      <c r="S97" s="203">
        <v>3.15</v>
      </c>
      <c r="T97" s="203">
        <v>0</v>
      </c>
      <c r="U97" s="203">
        <v>6.44</v>
      </c>
      <c r="V97" s="203">
        <v>0.17</v>
      </c>
      <c r="W97" s="203">
        <v>0.33</v>
      </c>
      <c r="X97" s="203">
        <v>1.44</v>
      </c>
      <c r="Y97" s="203">
        <v>0</v>
      </c>
      <c r="Z97" s="203">
        <v>2.71</v>
      </c>
      <c r="AA97" s="203">
        <v>11.37</v>
      </c>
      <c r="AB97" s="203">
        <v>0</v>
      </c>
      <c r="AC97" s="203">
        <v>10.35</v>
      </c>
      <c r="AD97" s="203">
        <v>0</v>
      </c>
      <c r="AE97" s="203">
        <v>0</v>
      </c>
      <c r="AF97" s="203">
        <v>0</v>
      </c>
      <c r="AG97" s="203">
        <v>24.11</v>
      </c>
      <c r="AH97" s="203">
        <v>0</v>
      </c>
      <c r="AI97" s="203">
        <v>28.93</v>
      </c>
      <c r="AJ97" s="203">
        <v>0</v>
      </c>
      <c r="AK97" s="203">
        <v>9.01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11.28</v>
      </c>
      <c r="E98" s="203">
        <v>0</v>
      </c>
      <c r="F98" s="203">
        <v>0</v>
      </c>
      <c r="G98" s="203">
        <v>13.65</v>
      </c>
      <c r="H98" s="203">
        <v>0</v>
      </c>
      <c r="I98" s="203">
        <v>0</v>
      </c>
      <c r="J98" s="203">
        <v>23.53</v>
      </c>
      <c r="K98" s="203">
        <v>76.64</v>
      </c>
      <c r="L98" s="203">
        <v>20.260000000000002</v>
      </c>
      <c r="M98" s="203">
        <v>0</v>
      </c>
      <c r="N98" s="203">
        <v>1.1599999999999999</v>
      </c>
      <c r="O98" s="203">
        <v>0.97</v>
      </c>
      <c r="P98" s="203">
        <v>1.97</v>
      </c>
      <c r="Q98" s="203">
        <v>1.1399999999999999</v>
      </c>
      <c r="R98" s="203">
        <v>5.33</v>
      </c>
      <c r="S98" s="203">
        <v>3.15</v>
      </c>
      <c r="T98" s="203">
        <v>0</v>
      </c>
      <c r="U98" s="203">
        <v>6.44</v>
      </c>
      <c r="V98" s="203">
        <v>0.17</v>
      </c>
      <c r="W98" s="203">
        <v>0.33</v>
      </c>
      <c r="X98" s="203">
        <v>1.44</v>
      </c>
      <c r="Y98" s="203">
        <v>0</v>
      </c>
      <c r="Z98" s="203">
        <v>2.71</v>
      </c>
      <c r="AA98" s="203">
        <v>7.8</v>
      </c>
      <c r="AB98" s="203">
        <v>0</v>
      </c>
      <c r="AC98" s="203">
        <v>10.35</v>
      </c>
      <c r="AD98" s="203">
        <v>0</v>
      </c>
      <c r="AE98" s="203">
        <v>0</v>
      </c>
      <c r="AF98" s="203">
        <v>0</v>
      </c>
      <c r="AG98" s="203">
        <v>24.11</v>
      </c>
      <c r="AH98" s="203">
        <v>0</v>
      </c>
      <c r="AI98" s="203">
        <v>28.93</v>
      </c>
      <c r="AJ98" s="203">
        <v>0</v>
      </c>
      <c r="AK98" s="203">
        <v>9.01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0.26621750000000005</v>
      </c>
      <c r="E99">
        <f t="shared" si="0"/>
        <v>0</v>
      </c>
      <c r="F99">
        <f t="shared" si="0"/>
        <v>0</v>
      </c>
      <c r="G99">
        <f t="shared" si="0"/>
        <v>0.32760000000000017</v>
      </c>
      <c r="H99">
        <f t="shared" si="0"/>
        <v>0</v>
      </c>
      <c r="I99">
        <f t="shared" si="0"/>
        <v>0</v>
      </c>
      <c r="J99">
        <f t="shared" si="0"/>
        <v>0.56471999999999989</v>
      </c>
      <c r="K99">
        <f t="shared" si="0"/>
        <v>1.2977525000000016</v>
      </c>
      <c r="L99">
        <f t="shared" si="0"/>
        <v>0.28769249999999985</v>
      </c>
      <c r="M99">
        <f t="shared" si="0"/>
        <v>0</v>
      </c>
      <c r="N99">
        <f t="shared" si="0"/>
        <v>2.7569999999999942E-2</v>
      </c>
      <c r="O99">
        <f t="shared" si="0"/>
        <v>2.7012499999999981E-2</v>
      </c>
      <c r="P99">
        <f t="shared" si="0"/>
        <v>4.2567499999999973E-2</v>
      </c>
      <c r="Q99">
        <f t="shared" si="0"/>
        <v>1.3142500000000026E-2</v>
      </c>
      <c r="R99">
        <f t="shared" si="0"/>
        <v>6.6694999999999935E-2</v>
      </c>
      <c r="S99">
        <f t="shared" si="0"/>
        <v>3.8609999999999998E-2</v>
      </c>
      <c r="T99">
        <f t="shared" si="0"/>
        <v>0</v>
      </c>
      <c r="U99">
        <f t="shared" si="0"/>
        <v>0.24540750000000025</v>
      </c>
      <c r="V99">
        <f t="shared" si="0"/>
        <v>2.4130000000000006E-2</v>
      </c>
      <c r="W99">
        <f t="shared" si="0"/>
        <v>3.5907500000000099E-2</v>
      </c>
      <c r="X99">
        <f t="shared" si="0"/>
        <v>0.1958200000000003</v>
      </c>
      <c r="Y99">
        <f t="shared" si="0"/>
        <v>0</v>
      </c>
      <c r="Z99">
        <f t="shared" si="0"/>
        <v>0.42271500000000062</v>
      </c>
      <c r="AA99">
        <f t="shared" si="0"/>
        <v>0.11662500000000002</v>
      </c>
      <c r="AB99">
        <f t="shared" si="0"/>
        <v>0</v>
      </c>
      <c r="AC99">
        <f t="shared" si="0"/>
        <v>0.25320000000000037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0.22436000000000003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9.09</v>
      </c>
      <c r="AH3" s="203">
        <v>0</v>
      </c>
      <c r="AI3" s="203">
        <v>10.91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9.09</v>
      </c>
      <c r="AH4" s="203">
        <v>0</v>
      </c>
      <c r="AI4" s="203">
        <v>10.91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9.09</v>
      </c>
      <c r="AH5" s="203">
        <v>0</v>
      </c>
      <c r="AI5" s="203">
        <v>10.91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9.09</v>
      </c>
      <c r="AH6" s="203">
        <v>0</v>
      </c>
      <c r="AI6" s="203">
        <v>10.91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9.09</v>
      </c>
      <c r="AH7" s="203">
        <v>0</v>
      </c>
      <c r="AI7" s="203">
        <v>10.91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9.09</v>
      </c>
      <c r="AH8" s="203">
        <v>0</v>
      </c>
      <c r="AI8" s="203">
        <v>10.91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9.09</v>
      </c>
      <c r="AH9" s="203">
        <v>0</v>
      </c>
      <c r="AI9" s="203">
        <v>10.91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9.09</v>
      </c>
      <c r="AH10" s="203">
        <v>0</v>
      </c>
      <c r="AI10" s="203">
        <v>10.91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9.09</v>
      </c>
      <c r="AH11" s="203">
        <v>0</v>
      </c>
      <c r="AI11" s="203">
        <v>10.91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9.09</v>
      </c>
      <c r="AH12" s="203">
        <v>0</v>
      </c>
      <c r="AI12" s="203">
        <v>10.91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9.09</v>
      </c>
      <c r="AH13" s="203">
        <v>0</v>
      </c>
      <c r="AI13" s="203">
        <v>10.91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9.09</v>
      </c>
      <c r="AH14" s="203">
        <v>0</v>
      </c>
      <c r="AI14" s="203">
        <v>10.91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9.09</v>
      </c>
      <c r="AH15" s="203">
        <v>0</v>
      </c>
      <c r="AI15" s="203">
        <v>10.91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9.09</v>
      </c>
      <c r="AH16" s="203">
        <v>0</v>
      </c>
      <c r="AI16" s="203">
        <v>10.91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9.09</v>
      </c>
      <c r="AH17" s="203">
        <v>0</v>
      </c>
      <c r="AI17" s="203">
        <v>10.91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9.09</v>
      </c>
      <c r="AH18" s="203">
        <v>0</v>
      </c>
      <c r="AI18" s="203">
        <v>10.91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9.09</v>
      </c>
      <c r="AH19" s="203">
        <v>0</v>
      </c>
      <c r="AI19" s="203">
        <v>10.91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9.09</v>
      </c>
      <c r="AH20" s="203">
        <v>0</v>
      </c>
      <c r="AI20" s="203">
        <v>10.91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9.09</v>
      </c>
      <c r="AH21" s="203">
        <v>0</v>
      </c>
      <c r="AI21" s="203">
        <v>10.91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9.09</v>
      </c>
      <c r="AH22" s="203">
        <v>0</v>
      </c>
      <c r="AI22" s="203">
        <v>10.91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9.09</v>
      </c>
      <c r="AH23" s="203">
        <v>0</v>
      </c>
      <c r="AI23" s="203">
        <v>10.91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9.09</v>
      </c>
      <c r="AH24" s="203">
        <v>0</v>
      </c>
      <c r="AI24" s="203">
        <v>10.91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9.09</v>
      </c>
      <c r="AH25" s="203">
        <v>0</v>
      </c>
      <c r="AI25" s="203">
        <v>10.91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9.09</v>
      </c>
      <c r="AH26" s="203">
        <v>0</v>
      </c>
      <c r="AI26" s="203">
        <v>10.91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9.09</v>
      </c>
      <c r="AH27" s="203">
        <v>0</v>
      </c>
      <c r="AI27" s="203">
        <v>10.91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9.09</v>
      </c>
      <c r="AH28" s="203">
        <v>0</v>
      </c>
      <c r="AI28" s="203">
        <v>10.91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9.09</v>
      </c>
      <c r="AH29" s="203">
        <v>0</v>
      </c>
      <c r="AI29" s="203">
        <v>10.91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9.09</v>
      </c>
      <c r="AH30" s="203">
        <v>0</v>
      </c>
      <c r="AI30" s="203">
        <v>10.91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9.09</v>
      </c>
      <c r="AH31" s="203">
        <v>0</v>
      </c>
      <c r="AI31" s="203">
        <v>10.91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9.09</v>
      </c>
      <c r="AH32" s="203">
        <v>0</v>
      </c>
      <c r="AI32" s="203">
        <v>10.91</v>
      </c>
      <c r="AJ32" s="203">
        <v>0</v>
      </c>
      <c r="AK32" s="203">
        <v>0.84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9.09</v>
      </c>
      <c r="AH33" s="203">
        <v>0</v>
      </c>
      <c r="AI33" s="203">
        <v>10.91</v>
      </c>
      <c r="AJ33" s="203">
        <v>0</v>
      </c>
      <c r="AK33" s="203">
        <v>0.84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9.09</v>
      </c>
      <c r="AH34" s="203">
        <v>0</v>
      </c>
      <c r="AI34" s="203">
        <v>10.91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9.09</v>
      </c>
      <c r="AH35" s="203">
        <v>0</v>
      </c>
      <c r="AI35" s="203">
        <v>10.91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9.09</v>
      </c>
      <c r="AH36" s="203">
        <v>0</v>
      </c>
      <c r="AI36" s="203">
        <v>10.91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9.09</v>
      </c>
      <c r="AH37" s="203">
        <v>0</v>
      </c>
      <c r="AI37" s="203">
        <v>10.91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9.09</v>
      </c>
      <c r="AH38" s="203">
        <v>0</v>
      </c>
      <c r="AI38" s="203">
        <v>10.91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9.09</v>
      </c>
      <c r="AH39" s="203">
        <v>0</v>
      </c>
      <c r="AI39" s="203">
        <v>10.91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9.09</v>
      </c>
      <c r="AH40" s="203">
        <v>0</v>
      </c>
      <c r="AI40" s="203">
        <v>10.91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9.09</v>
      </c>
      <c r="AH41" s="203">
        <v>0</v>
      </c>
      <c r="AI41" s="203">
        <v>10.91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9.09</v>
      </c>
      <c r="AH42" s="203">
        <v>0</v>
      </c>
      <c r="AI42" s="203">
        <v>10.91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9.09</v>
      </c>
      <c r="AH43" s="203">
        <v>0</v>
      </c>
      <c r="AI43" s="203">
        <v>10.91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9.09</v>
      </c>
      <c r="AH44" s="203">
        <v>0</v>
      </c>
      <c r="AI44" s="203">
        <v>10.91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9.09</v>
      </c>
      <c r="AH45" s="203">
        <v>0</v>
      </c>
      <c r="AI45" s="203">
        <v>10.91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9.09</v>
      </c>
      <c r="AH46" s="203">
        <v>0</v>
      </c>
      <c r="AI46" s="203">
        <v>10.91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9.09</v>
      </c>
      <c r="AH47" s="203">
        <v>0</v>
      </c>
      <c r="AI47" s="203">
        <v>10.91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9.09</v>
      </c>
      <c r="AH48" s="203">
        <v>0</v>
      </c>
      <c r="AI48" s="203">
        <v>10.91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9.09</v>
      </c>
      <c r="AH49" s="203">
        <v>0</v>
      </c>
      <c r="AI49" s="203">
        <v>10.91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9.09</v>
      </c>
      <c r="AH50" s="203">
        <v>0</v>
      </c>
      <c r="AI50" s="203">
        <v>10.91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9.09</v>
      </c>
      <c r="AH51" s="203">
        <v>0</v>
      </c>
      <c r="AI51" s="203">
        <v>10.91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9.09</v>
      </c>
      <c r="AH52" s="203">
        <v>0</v>
      </c>
      <c r="AI52" s="203">
        <v>10.91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9.09</v>
      </c>
      <c r="AH53" s="203">
        <v>0</v>
      </c>
      <c r="AI53" s="203">
        <v>10.91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9.09</v>
      </c>
      <c r="AH54" s="203">
        <v>0</v>
      </c>
      <c r="AI54" s="203">
        <v>10.91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9.09</v>
      </c>
      <c r="AH55" s="203">
        <v>0</v>
      </c>
      <c r="AI55" s="203">
        <v>10.91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9.09</v>
      </c>
      <c r="AH56" s="203">
        <v>0</v>
      </c>
      <c r="AI56" s="203">
        <v>10.91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9.09</v>
      </c>
      <c r="AH57" s="203">
        <v>0</v>
      </c>
      <c r="AI57" s="203">
        <v>10.91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9.09</v>
      </c>
      <c r="AH58" s="203">
        <v>0</v>
      </c>
      <c r="AI58" s="203">
        <v>10.91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9.09</v>
      </c>
      <c r="AH59" s="203">
        <v>0</v>
      </c>
      <c r="AI59" s="203">
        <v>10.91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9.09</v>
      </c>
      <c r="AH60" s="203">
        <v>0</v>
      </c>
      <c r="AI60" s="203">
        <v>10.91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9.09</v>
      </c>
      <c r="AH61" s="203">
        <v>0</v>
      </c>
      <c r="AI61" s="203">
        <v>10.91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9.09</v>
      </c>
      <c r="AH62" s="203">
        <v>0</v>
      </c>
      <c r="AI62" s="203">
        <v>10.91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9.09</v>
      </c>
      <c r="AH63" s="203">
        <v>0</v>
      </c>
      <c r="AI63" s="203">
        <v>10.91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9.09</v>
      </c>
      <c r="AH64" s="203">
        <v>0</v>
      </c>
      <c r="AI64" s="203">
        <v>10.91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9.09</v>
      </c>
      <c r="AH65" s="203">
        <v>0</v>
      </c>
      <c r="AI65" s="203">
        <v>10.91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9.09</v>
      </c>
      <c r="AH66" s="203">
        <v>0</v>
      </c>
      <c r="AI66" s="203">
        <v>10.91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9.09</v>
      </c>
      <c r="AH67" s="203">
        <v>0</v>
      </c>
      <c r="AI67" s="203">
        <v>10.91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9.09</v>
      </c>
      <c r="AH68" s="203">
        <v>0</v>
      </c>
      <c r="AI68" s="203">
        <v>10.91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9.09</v>
      </c>
      <c r="AH69" s="203">
        <v>0</v>
      </c>
      <c r="AI69" s="203">
        <v>10.91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9.09</v>
      </c>
      <c r="AH70" s="203">
        <v>0</v>
      </c>
      <c r="AI70" s="203">
        <v>10.91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9.09</v>
      </c>
      <c r="AH71" s="203">
        <v>0</v>
      </c>
      <c r="AI71" s="203">
        <v>10.91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9.09</v>
      </c>
      <c r="AH72" s="203">
        <v>0</v>
      </c>
      <c r="AI72" s="203">
        <v>10.91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9.09</v>
      </c>
      <c r="AH73" s="203">
        <v>0</v>
      </c>
      <c r="AI73" s="203">
        <v>10.91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9.09</v>
      </c>
      <c r="AH74" s="203">
        <v>0</v>
      </c>
      <c r="AI74" s="203">
        <v>10.91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9.09</v>
      </c>
      <c r="AH75" s="203">
        <v>0</v>
      </c>
      <c r="AI75" s="203">
        <v>10.91</v>
      </c>
      <c r="AJ75" s="203">
        <v>0</v>
      </c>
      <c r="AK75" s="203">
        <v>0.84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9.09</v>
      </c>
      <c r="AH76" s="203">
        <v>0</v>
      </c>
      <c r="AI76" s="203">
        <v>10.91</v>
      </c>
      <c r="AJ76" s="203">
        <v>0</v>
      </c>
      <c r="AK76" s="203">
        <v>0.84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9.09</v>
      </c>
      <c r="AH77" s="203">
        <v>0</v>
      </c>
      <c r="AI77" s="203">
        <v>10.91</v>
      </c>
      <c r="AJ77" s="203">
        <v>0</v>
      </c>
      <c r="AK77" s="203">
        <v>0.84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9.09</v>
      </c>
      <c r="AH78" s="203">
        <v>0</v>
      </c>
      <c r="AI78" s="203">
        <v>10.91</v>
      </c>
      <c r="AJ78" s="203">
        <v>0</v>
      </c>
      <c r="AK78" s="203">
        <v>0.84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9.09</v>
      </c>
      <c r="AH79" s="203">
        <v>0</v>
      </c>
      <c r="AI79" s="203">
        <v>10.91</v>
      </c>
      <c r="AJ79" s="203">
        <v>0</v>
      </c>
      <c r="AK79" s="203">
        <v>0.84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9.09</v>
      </c>
      <c r="AH80" s="203">
        <v>0</v>
      </c>
      <c r="AI80" s="203">
        <v>10.91</v>
      </c>
      <c r="AJ80" s="203">
        <v>0</v>
      </c>
      <c r="AK80" s="203">
        <v>0.84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9.09</v>
      </c>
      <c r="AH81" s="203">
        <v>0</v>
      </c>
      <c r="AI81" s="203">
        <v>10.91</v>
      </c>
      <c r="AJ81" s="203">
        <v>0</v>
      </c>
      <c r="AK81" s="203">
        <v>0.84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9.09</v>
      </c>
      <c r="AH82" s="203">
        <v>0</v>
      </c>
      <c r="AI82" s="203">
        <v>10.91</v>
      </c>
      <c r="AJ82" s="203">
        <v>0</v>
      </c>
      <c r="AK82" s="203">
        <v>0.84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9.09</v>
      </c>
      <c r="AH83" s="203">
        <v>0</v>
      </c>
      <c r="AI83" s="203">
        <v>10.91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9.09</v>
      </c>
      <c r="AH84" s="203">
        <v>0</v>
      </c>
      <c r="AI84" s="203">
        <v>10.91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9.09</v>
      </c>
      <c r="AH85" s="203">
        <v>0</v>
      </c>
      <c r="AI85" s="203">
        <v>10.91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9.09</v>
      </c>
      <c r="AH86" s="203">
        <v>0</v>
      </c>
      <c r="AI86" s="203">
        <v>10.91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9.09</v>
      </c>
      <c r="AH87" s="203">
        <v>0</v>
      </c>
      <c r="AI87" s="203">
        <v>10.91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9.09</v>
      </c>
      <c r="AH88" s="203">
        <v>0</v>
      </c>
      <c r="AI88" s="203">
        <v>10.91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9.09</v>
      </c>
      <c r="AH89" s="203">
        <v>0</v>
      </c>
      <c r="AI89" s="203">
        <v>10.91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9.09</v>
      </c>
      <c r="AH90" s="203">
        <v>0</v>
      </c>
      <c r="AI90" s="203">
        <v>10.91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9.09</v>
      </c>
      <c r="AH91" s="203">
        <v>0</v>
      </c>
      <c r="AI91" s="203">
        <v>10.91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9.09</v>
      </c>
      <c r="AH92" s="203">
        <v>0</v>
      </c>
      <c r="AI92" s="203">
        <v>10.91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9.09</v>
      </c>
      <c r="AH93" s="203">
        <v>0</v>
      </c>
      <c r="AI93" s="203">
        <v>10.91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9.09</v>
      </c>
      <c r="AH94" s="203">
        <v>0</v>
      </c>
      <c r="AI94" s="203">
        <v>10.91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9.09</v>
      </c>
      <c r="AH95" s="203">
        <v>0</v>
      </c>
      <c r="AI95" s="203">
        <v>10.91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9.09</v>
      </c>
      <c r="AH96" s="203">
        <v>0</v>
      </c>
      <c r="AI96" s="203">
        <v>10.91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9.09</v>
      </c>
      <c r="AH97" s="203">
        <v>0</v>
      </c>
      <c r="AI97" s="203">
        <v>10.91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9.09</v>
      </c>
      <c r="AH98" s="203">
        <v>0</v>
      </c>
      <c r="AI98" s="203">
        <v>10.91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2.36</v>
      </c>
      <c r="AD3" s="203">
        <v>0</v>
      </c>
      <c r="AE3" s="203">
        <v>0</v>
      </c>
      <c r="AF3" s="203">
        <v>0</v>
      </c>
      <c r="AG3" s="203">
        <v>45.05</v>
      </c>
      <c r="AH3" s="203">
        <v>0</v>
      </c>
      <c r="AI3" s="203">
        <v>54.05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2.36</v>
      </c>
      <c r="AD4" s="203">
        <v>0</v>
      </c>
      <c r="AE4" s="203">
        <v>0</v>
      </c>
      <c r="AF4" s="203">
        <v>0</v>
      </c>
      <c r="AG4" s="203">
        <v>45.05</v>
      </c>
      <c r="AH4" s="203">
        <v>0</v>
      </c>
      <c r="AI4" s="203">
        <v>54.05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2.36</v>
      </c>
      <c r="AD5" s="203">
        <v>0</v>
      </c>
      <c r="AE5" s="203">
        <v>0</v>
      </c>
      <c r="AF5" s="203">
        <v>0</v>
      </c>
      <c r="AG5" s="203">
        <v>45.05</v>
      </c>
      <c r="AH5" s="203">
        <v>0</v>
      </c>
      <c r="AI5" s="203">
        <v>54.05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2.36</v>
      </c>
      <c r="AD6" s="203">
        <v>0</v>
      </c>
      <c r="AE6" s="203">
        <v>0</v>
      </c>
      <c r="AF6" s="203">
        <v>0</v>
      </c>
      <c r="AG6" s="203">
        <v>45.05</v>
      </c>
      <c r="AH6" s="203">
        <v>0</v>
      </c>
      <c r="AI6" s="203">
        <v>54.05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2.25</v>
      </c>
      <c r="AD7" s="203">
        <v>0</v>
      </c>
      <c r="AE7" s="203">
        <v>0</v>
      </c>
      <c r="AF7" s="203">
        <v>0</v>
      </c>
      <c r="AG7" s="203">
        <v>45.05</v>
      </c>
      <c r="AH7" s="203">
        <v>0</v>
      </c>
      <c r="AI7" s="203">
        <v>54.05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2.25</v>
      </c>
      <c r="AD8" s="203">
        <v>0</v>
      </c>
      <c r="AE8" s="203">
        <v>0</v>
      </c>
      <c r="AF8" s="203">
        <v>0</v>
      </c>
      <c r="AG8" s="203">
        <v>45.05</v>
      </c>
      <c r="AH8" s="203">
        <v>0</v>
      </c>
      <c r="AI8" s="203">
        <v>54.05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2.25</v>
      </c>
      <c r="AD9" s="203">
        <v>0</v>
      </c>
      <c r="AE9" s="203">
        <v>0</v>
      </c>
      <c r="AF9" s="203">
        <v>0</v>
      </c>
      <c r="AG9" s="203">
        <v>45.05</v>
      </c>
      <c r="AH9" s="203">
        <v>0</v>
      </c>
      <c r="AI9" s="203">
        <v>54.05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2.25</v>
      </c>
      <c r="AD10" s="203">
        <v>0</v>
      </c>
      <c r="AE10" s="203">
        <v>0</v>
      </c>
      <c r="AF10" s="203">
        <v>0</v>
      </c>
      <c r="AG10" s="203">
        <v>45.05</v>
      </c>
      <c r="AH10" s="203">
        <v>0</v>
      </c>
      <c r="AI10" s="203">
        <v>54.05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2.25</v>
      </c>
      <c r="AD11" s="203">
        <v>0</v>
      </c>
      <c r="AE11" s="203">
        <v>0</v>
      </c>
      <c r="AF11" s="203">
        <v>0</v>
      </c>
      <c r="AG11" s="203">
        <v>45.05</v>
      </c>
      <c r="AH11" s="203">
        <v>0</v>
      </c>
      <c r="AI11" s="203">
        <v>54.05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2.25</v>
      </c>
      <c r="AD12" s="203">
        <v>0</v>
      </c>
      <c r="AE12" s="203">
        <v>0</v>
      </c>
      <c r="AF12" s="203">
        <v>0</v>
      </c>
      <c r="AG12" s="203">
        <v>45.05</v>
      </c>
      <c r="AH12" s="203">
        <v>0</v>
      </c>
      <c r="AI12" s="203">
        <v>54.05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2.25</v>
      </c>
      <c r="AD13" s="203">
        <v>0</v>
      </c>
      <c r="AE13" s="203">
        <v>0</v>
      </c>
      <c r="AF13" s="203">
        <v>0</v>
      </c>
      <c r="AG13" s="203">
        <v>45.05</v>
      </c>
      <c r="AH13" s="203">
        <v>0</v>
      </c>
      <c r="AI13" s="203">
        <v>54.05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2.25</v>
      </c>
      <c r="AD14" s="203">
        <v>0</v>
      </c>
      <c r="AE14" s="203">
        <v>0</v>
      </c>
      <c r="AF14" s="203">
        <v>0</v>
      </c>
      <c r="AG14" s="203">
        <v>45.05</v>
      </c>
      <c r="AH14" s="203">
        <v>0</v>
      </c>
      <c r="AI14" s="203">
        <v>54.05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2.36</v>
      </c>
      <c r="AD15" s="203">
        <v>0</v>
      </c>
      <c r="AE15" s="203">
        <v>0</v>
      </c>
      <c r="AF15" s="203">
        <v>0</v>
      </c>
      <c r="AG15" s="203">
        <v>45.05</v>
      </c>
      <c r="AH15" s="203">
        <v>0</v>
      </c>
      <c r="AI15" s="203">
        <v>54.05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2.36</v>
      </c>
      <c r="AD16" s="203">
        <v>0</v>
      </c>
      <c r="AE16" s="203">
        <v>0</v>
      </c>
      <c r="AF16" s="203">
        <v>0</v>
      </c>
      <c r="AG16" s="203">
        <v>45.05</v>
      </c>
      <c r="AH16" s="203">
        <v>0</v>
      </c>
      <c r="AI16" s="203">
        <v>54.05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2.36</v>
      </c>
      <c r="AD17" s="203">
        <v>0</v>
      </c>
      <c r="AE17" s="203">
        <v>0</v>
      </c>
      <c r="AF17" s="203">
        <v>0</v>
      </c>
      <c r="AG17" s="203">
        <v>45.05</v>
      </c>
      <c r="AH17" s="203">
        <v>0</v>
      </c>
      <c r="AI17" s="203">
        <v>54.05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2.36</v>
      </c>
      <c r="AD18" s="203">
        <v>0</v>
      </c>
      <c r="AE18" s="203">
        <v>0</v>
      </c>
      <c r="AF18" s="203">
        <v>0</v>
      </c>
      <c r="AG18" s="203">
        <v>45.05</v>
      </c>
      <c r="AH18" s="203">
        <v>0</v>
      </c>
      <c r="AI18" s="203">
        <v>54.05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2.36</v>
      </c>
      <c r="AD19" s="203">
        <v>0</v>
      </c>
      <c r="AE19" s="203">
        <v>0</v>
      </c>
      <c r="AF19" s="203">
        <v>0</v>
      </c>
      <c r="AG19" s="203">
        <v>45.05</v>
      </c>
      <c r="AH19" s="203">
        <v>0</v>
      </c>
      <c r="AI19" s="203">
        <v>54.05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2.36</v>
      </c>
      <c r="AD20" s="203">
        <v>0</v>
      </c>
      <c r="AE20" s="203">
        <v>0</v>
      </c>
      <c r="AF20" s="203">
        <v>0</v>
      </c>
      <c r="AG20" s="203">
        <v>45.05</v>
      </c>
      <c r="AH20" s="203">
        <v>0</v>
      </c>
      <c r="AI20" s="203">
        <v>54.05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2.36</v>
      </c>
      <c r="AD21" s="203">
        <v>0</v>
      </c>
      <c r="AE21" s="203">
        <v>0</v>
      </c>
      <c r="AF21" s="203">
        <v>0</v>
      </c>
      <c r="AG21" s="203">
        <v>45.05</v>
      </c>
      <c r="AH21" s="203">
        <v>0</v>
      </c>
      <c r="AI21" s="203">
        <v>54.05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2.36</v>
      </c>
      <c r="AD22" s="203">
        <v>0</v>
      </c>
      <c r="AE22" s="203">
        <v>0</v>
      </c>
      <c r="AF22" s="203">
        <v>0</v>
      </c>
      <c r="AG22" s="203">
        <v>45.05</v>
      </c>
      <c r="AH22" s="203">
        <v>0</v>
      </c>
      <c r="AI22" s="203">
        <v>54.05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2.36</v>
      </c>
      <c r="AD23" s="203">
        <v>0</v>
      </c>
      <c r="AE23" s="203">
        <v>0</v>
      </c>
      <c r="AF23" s="203">
        <v>0</v>
      </c>
      <c r="AG23" s="203">
        <v>45.05</v>
      </c>
      <c r="AH23" s="203">
        <v>0</v>
      </c>
      <c r="AI23" s="203">
        <v>54.05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2.36</v>
      </c>
      <c r="AD24" s="203">
        <v>0</v>
      </c>
      <c r="AE24" s="203">
        <v>0</v>
      </c>
      <c r="AF24" s="203">
        <v>0</v>
      </c>
      <c r="AG24" s="203">
        <v>45.05</v>
      </c>
      <c r="AH24" s="203">
        <v>0</v>
      </c>
      <c r="AI24" s="203">
        <v>54.05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2.36</v>
      </c>
      <c r="AD25" s="203">
        <v>0</v>
      </c>
      <c r="AE25" s="203">
        <v>0</v>
      </c>
      <c r="AF25" s="203">
        <v>0</v>
      </c>
      <c r="AG25" s="203">
        <v>45.05</v>
      </c>
      <c r="AH25" s="203">
        <v>0</v>
      </c>
      <c r="AI25" s="203">
        <v>54.05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2.36</v>
      </c>
      <c r="AD26" s="203">
        <v>0</v>
      </c>
      <c r="AE26" s="203">
        <v>0</v>
      </c>
      <c r="AF26" s="203">
        <v>0</v>
      </c>
      <c r="AG26" s="203">
        <v>45.05</v>
      </c>
      <c r="AH26" s="203">
        <v>0</v>
      </c>
      <c r="AI26" s="203">
        <v>54.05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2.36</v>
      </c>
      <c r="AD27" s="203">
        <v>0</v>
      </c>
      <c r="AE27" s="203">
        <v>0</v>
      </c>
      <c r="AF27" s="203">
        <v>0</v>
      </c>
      <c r="AG27" s="203">
        <v>45.05</v>
      </c>
      <c r="AH27" s="203">
        <v>0</v>
      </c>
      <c r="AI27" s="203">
        <v>54.05</v>
      </c>
      <c r="AJ27" s="203">
        <v>0</v>
      </c>
      <c r="AK27" s="203">
        <v>5.6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2.36</v>
      </c>
      <c r="AD28" s="203">
        <v>0</v>
      </c>
      <c r="AE28" s="203">
        <v>0</v>
      </c>
      <c r="AF28" s="203">
        <v>0</v>
      </c>
      <c r="AG28" s="203">
        <v>45.05</v>
      </c>
      <c r="AH28" s="203">
        <v>0</v>
      </c>
      <c r="AI28" s="203">
        <v>54.05</v>
      </c>
      <c r="AJ28" s="203">
        <v>0</v>
      </c>
      <c r="AK28" s="203">
        <v>8.84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2.36</v>
      </c>
      <c r="AD29" s="203">
        <v>0</v>
      </c>
      <c r="AE29" s="203">
        <v>0</v>
      </c>
      <c r="AF29" s="203">
        <v>0</v>
      </c>
      <c r="AG29" s="203">
        <v>45.05</v>
      </c>
      <c r="AH29" s="203">
        <v>0</v>
      </c>
      <c r="AI29" s="203">
        <v>54.05</v>
      </c>
      <c r="AJ29" s="203">
        <v>0</v>
      </c>
      <c r="AK29" s="203">
        <v>20.95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2.36</v>
      </c>
      <c r="AD30" s="203">
        <v>0</v>
      </c>
      <c r="AE30" s="203">
        <v>0</v>
      </c>
      <c r="AF30" s="203">
        <v>0</v>
      </c>
      <c r="AG30" s="203">
        <v>45.05</v>
      </c>
      <c r="AH30" s="203">
        <v>0</v>
      </c>
      <c r="AI30" s="203">
        <v>54.05</v>
      </c>
      <c r="AJ30" s="203">
        <v>0</v>
      </c>
      <c r="AK30" s="203">
        <v>23.35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2.25</v>
      </c>
      <c r="AD31" s="203">
        <v>0</v>
      </c>
      <c r="AE31" s="203">
        <v>0</v>
      </c>
      <c r="AF31" s="203">
        <v>0</v>
      </c>
      <c r="AG31" s="203">
        <v>45.05</v>
      </c>
      <c r="AH31" s="203">
        <v>0</v>
      </c>
      <c r="AI31" s="203">
        <v>54.05</v>
      </c>
      <c r="AJ31" s="203">
        <v>0</v>
      </c>
      <c r="AK31" s="203">
        <v>23.35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2.25</v>
      </c>
      <c r="AD32" s="203">
        <v>0</v>
      </c>
      <c r="AE32" s="203">
        <v>0</v>
      </c>
      <c r="AF32" s="203">
        <v>0</v>
      </c>
      <c r="AG32" s="203">
        <v>45.05</v>
      </c>
      <c r="AH32" s="203">
        <v>0</v>
      </c>
      <c r="AI32" s="203">
        <v>54.05</v>
      </c>
      <c r="AJ32" s="203">
        <v>0</v>
      </c>
      <c r="AK32" s="203">
        <v>23.35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2.25</v>
      </c>
      <c r="AD33" s="203">
        <v>0</v>
      </c>
      <c r="AE33" s="203">
        <v>0</v>
      </c>
      <c r="AF33" s="203">
        <v>0</v>
      </c>
      <c r="AG33" s="203">
        <v>45.05</v>
      </c>
      <c r="AH33" s="203">
        <v>0</v>
      </c>
      <c r="AI33" s="203">
        <v>54.05</v>
      </c>
      <c r="AJ33" s="203">
        <v>0</v>
      </c>
      <c r="AK33" s="203">
        <v>23.35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2.25</v>
      </c>
      <c r="AD34" s="203">
        <v>0</v>
      </c>
      <c r="AE34" s="203">
        <v>0</v>
      </c>
      <c r="AF34" s="203">
        <v>0</v>
      </c>
      <c r="AG34" s="203">
        <v>45.05</v>
      </c>
      <c r="AH34" s="203">
        <v>0</v>
      </c>
      <c r="AI34" s="203">
        <v>54.05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2.25</v>
      </c>
      <c r="AD35" s="203">
        <v>0</v>
      </c>
      <c r="AE35" s="203">
        <v>0</v>
      </c>
      <c r="AF35" s="203">
        <v>0</v>
      </c>
      <c r="AG35" s="203">
        <v>45.05</v>
      </c>
      <c r="AH35" s="203">
        <v>0</v>
      </c>
      <c r="AI35" s="203">
        <v>54.05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2.25</v>
      </c>
      <c r="AD36" s="203">
        <v>0</v>
      </c>
      <c r="AE36" s="203">
        <v>0</v>
      </c>
      <c r="AF36" s="203">
        <v>0</v>
      </c>
      <c r="AG36" s="203">
        <v>45.05</v>
      </c>
      <c r="AH36" s="203">
        <v>0</v>
      </c>
      <c r="AI36" s="203">
        <v>54.05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2.25</v>
      </c>
      <c r="AD37" s="203">
        <v>0</v>
      </c>
      <c r="AE37" s="203">
        <v>0</v>
      </c>
      <c r="AF37" s="203">
        <v>0</v>
      </c>
      <c r="AG37" s="203">
        <v>45.05</v>
      </c>
      <c r="AH37" s="203">
        <v>0</v>
      </c>
      <c r="AI37" s="203">
        <v>54.05</v>
      </c>
      <c r="AJ37" s="203">
        <v>0</v>
      </c>
      <c r="AK37" s="203">
        <v>23.35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2.25</v>
      </c>
      <c r="AD38" s="203">
        <v>0</v>
      </c>
      <c r="AE38" s="203">
        <v>0</v>
      </c>
      <c r="AF38" s="203">
        <v>0</v>
      </c>
      <c r="AG38" s="203">
        <v>45.05</v>
      </c>
      <c r="AH38" s="203">
        <v>0</v>
      </c>
      <c r="AI38" s="203">
        <v>54.05</v>
      </c>
      <c r="AJ38" s="203">
        <v>0</v>
      </c>
      <c r="AK38" s="203">
        <v>23.35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2.36</v>
      </c>
      <c r="AD39" s="203">
        <v>0</v>
      </c>
      <c r="AE39" s="203">
        <v>0</v>
      </c>
      <c r="AF39" s="203">
        <v>0</v>
      </c>
      <c r="AG39" s="203">
        <v>45.05</v>
      </c>
      <c r="AH39" s="203">
        <v>0</v>
      </c>
      <c r="AI39" s="203">
        <v>54.05</v>
      </c>
      <c r="AJ39" s="203">
        <v>0</v>
      </c>
      <c r="AK39" s="203">
        <v>23.35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2.36</v>
      </c>
      <c r="AD40" s="203">
        <v>0</v>
      </c>
      <c r="AE40" s="203">
        <v>0</v>
      </c>
      <c r="AF40" s="203">
        <v>0</v>
      </c>
      <c r="AG40" s="203">
        <v>45.05</v>
      </c>
      <c r="AH40" s="203">
        <v>0</v>
      </c>
      <c r="AI40" s="203">
        <v>54.05</v>
      </c>
      <c r="AJ40" s="203">
        <v>0</v>
      </c>
      <c r="AK40" s="203">
        <v>23.35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2.36</v>
      </c>
      <c r="AD41" s="203">
        <v>0</v>
      </c>
      <c r="AE41" s="203">
        <v>0</v>
      </c>
      <c r="AF41" s="203">
        <v>0</v>
      </c>
      <c r="AG41" s="203">
        <v>45.05</v>
      </c>
      <c r="AH41" s="203">
        <v>0</v>
      </c>
      <c r="AI41" s="203">
        <v>54.05</v>
      </c>
      <c r="AJ41" s="203">
        <v>0</v>
      </c>
      <c r="AK41" s="203">
        <v>8.84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2.36</v>
      </c>
      <c r="AD42" s="203">
        <v>0</v>
      </c>
      <c r="AE42" s="203">
        <v>0</v>
      </c>
      <c r="AF42" s="203">
        <v>0</v>
      </c>
      <c r="AG42" s="203">
        <v>45.05</v>
      </c>
      <c r="AH42" s="203">
        <v>0</v>
      </c>
      <c r="AI42" s="203">
        <v>54.05</v>
      </c>
      <c r="AJ42" s="203">
        <v>0</v>
      </c>
      <c r="AK42" s="203">
        <v>8.84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2.36</v>
      </c>
      <c r="AD43" s="203">
        <v>0</v>
      </c>
      <c r="AE43" s="203">
        <v>0</v>
      </c>
      <c r="AF43" s="203">
        <v>0</v>
      </c>
      <c r="AG43" s="203">
        <v>45.05</v>
      </c>
      <c r="AH43" s="203">
        <v>0</v>
      </c>
      <c r="AI43" s="203">
        <v>54.05</v>
      </c>
      <c r="AJ43" s="203">
        <v>0</v>
      </c>
      <c r="AK43" s="203">
        <v>5.6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2.36</v>
      </c>
      <c r="AD44" s="203">
        <v>0</v>
      </c>
      <c r="AE44" s="203">
        <v>0</v>
      </c>
      <c r="AF44" s="203">
        <v>0</v>
      </c>
      <c r="AG44" s="203">
        <v>45.05</v>
      </c>
      <c r="AH44" s="203">
        <v>0</v>
      </c>
      <c r="AI44" s="203">
        <v>54.05</v>
      </c>
      <c r="AJ44" s="203">
        <v>0</v>
      </c>
      <c r="AK44" s="203">
        <v>5.6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2.36</v>
      </c>
      <c r="AD45" s="203">
        <v>0</v>
      </c>
      <c r="AE45" s="203">
        <v>0</v>
      </c>
      <c r="AF45" s="203">
        <v>0</v>
      </c>
      <c r="AG45" s="203">
        <v>45.05</v>
      </c>
      <c r="AH45" s="203">
        <v>0</v>
      </c>
      <c r="AI45" s="203">
        <v>54.05</v>
      </c>
      <c r="AJ45" s="203">
        <v>0</v>
      </c>
      <c r="AK45" s="203">
        <v>3.65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2.36</v>
      </c>
      <c r="AD46" s="203">
        <v>0</v>
      </c>
      <c r="AE46" s="203">
        <v>0</v>
      </c>
      <c r="AF46" s="203">
        <v>0</v>
      </c>
      <c r="AG46" s="203">
        <v>45.05</v>
      </c>
      <c r="AH46" s="203">
        <v>0</v>
      </c>
      <c r="AI46" s="203">
        <v>54.05</v>
      </c>
      <c r="AJ46" s="203">
        <v>0</v>
      </c>
      <c r="AK46" s="203">
        <v>3.65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2.25</v>
      </c>
      <c r="AD47" s="203">
        <v>0</v>
      </c>
      <c r="AE47" s="203">
        <v>0</v>
      </c>
      <c r="AF47" s="203">
        <v>0</v>
      </c>
      <c r="AG47" s="203">
        <v>45.05</v>
      </c>
      <c r="AH47" s="203">
        <v>0</v>
      </c>
      <c r="AI47" s="203">
        <v>54.05</v>
      </c>
      <c r="AJ47" s="203">
        <v>0</v>
      </c>
      <c r="AK47" s="203">
        <v>3.65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2.25</v>
      </c>
      <c r="AD48" s="203">
        <v>0</v>
      </c>
      <c r="AE48" s="203">
        <v>0</v>
      </c>
      <c r="AF48" s="203">
        <v>0</v>
      </c>
      <c r="AG48" s="203">
        <v>45.05</v>
      </c>
      <c r="AH48" s="203">
        <v>0</v>
      </c>
      <c r="AI48" s="203">
        <v>54.05</v>
      </c>
      <c r="AJ48" s="203">
        <v>0</v>
      </c>
      <c r="AK48" s="203">
        <v>3.65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2.25</v>
      </c>
      <c r="AD49" s="203">
        <v>0</v>
      </c>
      <c r="AE49" s="203">
        <v>0</v>
      </c>
      <c r="AF49" s="203">
        <v>0</v>
      </c>
      <c r="AG49" s="203">
        <v>45.05</v>
      </c>
      <c r="AH49" s="203">
        <v>0</v>
      </c>
      <c r="AI49" s="203">
        <v>54.05</v>
      </c>
      <c r="AJ49" s="203">
        <v>0</v>
      </c>
      <c r="AK49" s="203">
        <v>3.65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2.25</v>
      </c>
      <c r="AD50" s="203">
        <v>0</v>
      </c>
      <c r="AE50" s="203">
        <v>0</v>
      </c>
      <c r="AF50" s="203">
        <v>0</v>
      </c>
      <c r="AG50" s="203">
        <v>45.05</v>
      </c>
      <c r="AH50" s="203">
        <v>0</v>
      </c>
      <c r="AI50" s="203">
        <v>54.05</v>
      </c>
      <c r="AJ50" s="203">
        <v>0</v>
      </c>
      <c r="AK50" s="203">
        <v>3.65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2.25</v>
      </c>
      <c r="AD51" s="203">
        <v>0</v>
      </c>
      <c r="AE51" s="203">
        <v>0</v>
      </c>
      <c r="AF51" s="203">
        <v>0</v>
      </c>
      <c r="AG51" s="203">
        <v>45.05</v>
      </c>
      <c r="AH51" s="203">
        <v>0</v>
      </c>
      <c r="AI51" s="203">
        <v>54.05</v>
      </c>
      <c r="AJ51" s="203">
        <v>0</v>
      </c>
      <c r="AK51" s="203">
        <v>3.65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2.25</v>
      </c>
      <c r="AD52" s="203">
        <v>0</v>
      </c>
      <c r="AE52" s="203">
        <v>0</v>
      </c>
      <c r="AF52" s="203">
        <v>0</v>
      </c>
      <c r="AG52" s="203">
        <v>45.05</v>
      </c>
      <c r="AH52" s="203">
        <v>0</v>
      </c>
      <c r="AI52" s="203">
        <v>54.05</v>
      </c>
      <c r="AJ52" s="203">
        <v>0</v>
      </c>
      <c r="AK52" s="203">
        <v>3.65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2.25</v>
      </c>
      <c r="AD53" s="203">
        <v>0</v>
      </c>
      <c r="AE53" s="203">
        <v>0</v>
      </c>
      <c r="AF53" s="203">
        <v>0</v>
      </c>
      <c r="AG53" s="203">
        <v>45.05</v>
      </c>
      <c r="AH53" s="203">
        <v>0</v>
      </c>
      <c r="AI53" s="203">
        <v>54.05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2.25</v>
      </c>
      <c r="AD54" s="203">
        <v>0</v>
      </c>
      <c r="AE54" s="203">
        <v>0</v>
      </c>
      <c r="AF54" s="203">
        <v>0</v>
      </c>
      <c r="AG54" s="203">
        <v>45.05</v>
      </c>
      <c r="AH54" s="203">
        <v>0</v>
      </c>
      <c r="AI54" s="203">
        <v>54.05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2.25</v>
      </c>
      <c r="AD55" s="203">
        <v>0</v>
      </c>
      <c r="AE55" s="203">
        <v>0</v>
      </c>
      <c r="AF55" s="203">
        <v>0</v>
      </c>
      <c r="AG55" s="203">
        <v>45.05</v>
      </c>
      <c r="AH55" s="203">
        <v>0</v>
      </c>
      <c r="AI55" s="203">
        <v>54.05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2.25</v>
      </c>
      <c r="AD56" s="203">
        <v>0</v>
      </c>
      <c r="AE56" s="203">
        <v>0</v>
      </c>
      <c r="AF56" s="203">
        <v>0</v>
      </c>
      <c r="AG56" s="203">
        <v>45.05</v>
      </c>
      <c r="AH56" s="203">
        <v>0</v>
      </c>
      <c r="AI56" s="203">
        <v>54.05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2.25</v>
      </c>
      <c r="AD57" s="203">
        <v>0</v>
      </c>
      <c r="AE57" s="203">
        <v>0</v>
      </c>
      <c r="AF57" s="203">
        <v>0</v>
      </c>
      <c r="AG57" s="203">
        <v>45.05</v>
      </c>
      <c r="AH57" s="203">
        <v>0</v>
      </c>
      <c r="AI57" s="203">
        <v>54.05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2.25</v>
      </c>
      <c r="AD58" s="203">
        <v>0</v>
      </c>
      <c r="AE58" s="203">
        <v>0</v>
      </c>
      <c r="AF58" s="203">
        <v>0</v>
      </c>
      <c r="AG58" s="203">
        <v>45.05</v>
      </c>
      <c r="AH58" s="203">
        <v>0</v>
      </c>
      <c r="AI58" s="203">
        <v>54.05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2.36</v>
      </c>
      <c r="AD59" s="203">
        <v>0</v>
      </c>
      <c r="AE59" s="203">
        <v>0</v>
      </c>
      <c r="AF59" s="203">
        <v>0</v>
      </c>
      <c r="AG59" s="203">
        <v>45.05</v>
      </c>
      <c r="AH59" s="203">
        <v>0</v>
      </c>
      <c r="AI59" s="203">
        <v>54.05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2.36</v>
      </c>
      <c r="AD60" s="203">
        <v>0</v>
      </c>
      <c r="AE60" s="203">
        <v>0</v>
      </c>
      <c r="AF60" s="203">
        <v>0</v>
      </c>
      <c r="AG60" s="203">
        <v>45.05</v>
      </c>
      <c r="AH60" s="203">
        <v>0</v>
      </c>
      <c r="AI60" s="203">
        <v>54.05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2.36</v>
      </c>
      <c r="AD61" s="203">
        <v>0</v>
      </c>
      <c r="AE61" s="203">
        <v>0</v>
      </c>
      <c r="AF61" s="203">
        <v>0</v>
      </c>
      <c r="AG61" s="203">
        <v>45.05</v>
      </c>
      <c r="AH61" s="203">
        <v>0</v>
      </c>
      <c r="AI61" s="203">
        <v>54.05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2.36</v>
      </c>
      <c r="AD62" s="203">
        <v>0</v>
      </c>
      <c r="AE62" s="203">
        <v>0</v>
      </c>
      <c r="AF62" s="203">
        <v>0</v>
      </c>
      <c r="AG62" s="203">
        <v>45.05</v>
      </c>
      <c r="AH62" s="203">
        <v>0</v>
      </c>
      <c r="AI62" s="203">
        <v>54.05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2.36</v>
      </c>
      <c r="AD63" s="203">
        <v>0</v>
      </c>
      <c r="AE63" s="203">
        <v>0</v>
      </c>
      <c r="AF63" s="203">
        <v>0</v>
      </c>
      <c r="AG63" s="203">
        <v>45.05</v>
      </c>
      <c r="AH63" s="203">
        <v>0</v>
      </c>
      <c r="AI63" s="203">
        <v>54.05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2.36</v>
      </c>
      <c r="AD64" s="203">
        <v>0</v>
      </c>
      <c r="AE64" s="203">
        <v>0</v>
      </c>
      <c r="AF64" s="203">
        <v>0</v>
      </c>
      <c r="AG64" s="203">
        <v>45.05</v>
      </c>
      <c r="AH64" s="203">
        <v>0</v>
      </c>
      <c r="AI64" s="203">
        <v>54.05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2.36</v>
      </c>
      <c r="AD65" s="203">
        <v>0</v>
      </c>
      <c r="AE65" s="203">
        <v>0</v>
      </c>
      <c r="AF65" s="203">
        <v>0</v>
      </c>
      <c r="AG65" s="203">
        <v>45.05</v>
      </c>
      <c r="AH65" s="203">
        <v>0</v>
      </c>
      <c r="AI65" s="203">
        <v>54.05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2.36</v>
      </c>
      <c r="AD66" s="203">
        <v>0</v>
      </c>
      <c r="AE66" s="203">
        <v>0</v>
      </c>
      <c r="AF66" s="203">
        <v>0</v>
      </c>
      <c r="AG66" s="203">
        <v>45.05</v>
      </c>
      <c r="AH66" s="203">
        <v>0</v>
      </c>
      <c r="AI66" s="203">
        <v>54.05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2.36</v>
      </c>
      <c r="AD67" s="203">
        <v>0</v>
      </c>
      <c r="AE67" s="203">
        <v>0</v>
      </c>
      <c r="AF67" s="203">
        <v>0</v>
      </c>
      <c r="AG67" s="203">
        <v>45.05</v>
      </c>
      <c r="AH67" s="203">
        <v>0</v>
      </c>
      <c r="AI67" s="203">
        <v>54.05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2.36</v>
      </c>
      <c r="AD68" s="203">
        <v>0</v>
      </c>
      <c r="AE68" s="203">
        <v>0</v>
      </c>
      <c r="AF68" s="203">
        <v>0</v>
      </c>
      <c r="AG68" s="203">
        <v>45.05</v>
      </c>
      <c r="AH68" s="203">
        <v>0</v>
      </c>
      <c r="AI68" s="203">
        <v>54.05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2.36</v>
      </c>
      <c r="AD69" s="203">
        <v>0</v>
      </c>
      <c r="AE69" s="203">
        <v>0</v>
      </c>
      <c r="AF69" s="203">
        <v>0</v>
      </c>
      <c r="AG69" s="203">
        <v>45.05</v>
      </c>
      <c r="AH69" s="203">
        <v>0</v>
      </c>
      <c r="AI69" s="203">
        <v>54.05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2.36</v>
      </c>
      <c r="AD70" s="203">
        <v>0</v>
      </c>
      <c r="AE70" s="203">
        <v>0</v>
      </c>
      <c r="AF70" s="203">
        <v>0</v>
      </c>
      <c r="AG70" s="203">
        <v>45.05</v>
      </c>
      <c r="AH70" s="203">
        <v>0</v>
      </c>
      <c r="AI70" s="203">
        <v>54.05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2.25</v>
      </c>
      <c r="AD71" s="203">
        <v>0</v>
      </c>
      <c r="AE71" s="203">
        <v>0</v>
      </c>
      <c r="AF71" s="203">
        <v>0</v>
      </c>
      <c r="AG71" s="203">
        <v>45.05</v>
      </c>
      <c r="AH71" s="203">
        <v>0</v>
      </c>
      <c r="AI71" s="203">
        <v>54.05</v>
      </c>
      <c r="AJ71" s="203">
        <v>0</v>
      </c>
      <c r="AK71" s="203">
        <v>3.65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2.25</v>
      </c>
      <c r="AD72" s="203">
        <v>0</v>
      </c>
      <c r="AE72" s="203">
        <v>0</v>
      </c>
      <c r="AF72" s="203">
        <v>0</v>
      </c>
      <c r="AG72" s="203">
        <v>45.05</v>
      </c>
      <c r="AH72" s="203">
        <v>0</v>
      </c>
      <c r="AI72" s="203">
        <v>54.05</v>
      </c>
      <c r="AJ72" s="203">
        <v>0</v>
      </c>
      <c r="AK72" s="203">
        <v>3.65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2.25</v>
      </c>
      <c r="AD73" s="203">
        <v>0</v>
      </c>
      <c r="AE73" s="203">
        <v>0</v>
      </c>
      <c r="AF73" s="203">
        <v>0</v>
      </c>
      <c r="AG73" s="203">
        <v>45.05</v>
      </c>
      <c r="AH73" s="203">
        <v>0</v>
      </c>
      <c r="AI73" s="203">
        <v>54.05</v>
      </c>
      <c r="AJ73" s="203">
        <v>0</v>
      </c>
      <c r="AK73" s="203">
        <v>5.26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2.25</v>
      </c>
      <c r="AD74" s="203">
        <v>0</v>
      </c>
      <c r="AE74" s="203">
        <v>0</v>
      </c>
      <c r="AF74" s="203">
        <v>0</v>
      </c>
      <c r="AG74" s="203">
        <v>45.05</v>
      </c>
      <c r="AH74" s="203">
        <v>0</v>
      </c>
      <c r="AI74" s="203">
        <v>54.05</v>
      </c>
      <c r="AJ74" s="203">
        <v>0</v>
      </c>
      <c r="AK74" s="203">
        <v>20.95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2.25</v>
      </c>
      <c r="AD75" s="203">
        <v>0</v>
      </c>
      <c r="AE75" s="203">
        <v>0</v>
      </c>
      <c r="AF75" s="203">
        <v>0</v>
      </c>
      <c r="AG75" s="203">
        <v>45.05</v>
      </c>
      <c r="AH75" s="203">
        <v>0</v>
      </c>
      <c r="AI75" s="203">
        <v>54.05</v>
      </c>
      <c r="AJ75" s="203">
        <v>0</v>
      </c>
      <c r="AK75" s="203">
        <v>5.26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2.25</v>
      </c>
      <c r="AD76" s="203">
        <v>0</v>
      </c>
      <c r="AE76" s="203">
        <v>0</v>
      </c>
      <c r="AF76" s="203">
        <v>0</v>
      </c>
      <c r="AG76" s="203">
        <v>45.05</v>
      </c>
      <c r="AH76" s="203">
        <v>0</v>
      </c>
      <c r="AI76" s="203">
        <v>54.05</v>
      </c>
      <c r="AJ76" s="203">
        <v>0</v>
      </c>
      <c r="AK76" s="203">
        <v>5.26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2.25</v>
      </c>
      <c r="AD77" s="203">
        <v>0</v>
      </c>
      <c r="AE77" s="203">
        <v>0</v>
      </c>
      <c r="AF77" s="203">
        <v>0</v>
      </c>
      <c r="AG77" s="203">
        <v>45.05</v>
      </c>
      <c r="AH77" s="203">
        <v>0</v>
      </c>
      <c r="AI77" s="203">
        <v>54.05</v>
      </c>
      <c r="AJ77" s="203">
        <v>0</v>
      </c>
      <c r="AK77" s="203">
        <v>5.26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2.25</v>
      </c>
      <c r="AD78" s="203">
        <v>0</v>
      </c>
      <c r="AE78" s="203">
        <v>0</v>
      </c>
      <c r="AF78" s="203">
        <v>0</v>
      </c>
      <c r="AG78" s="203">
        <v>45.05</v>
      </c>
      <c r="AH78" s="203">
        <v>0</v>
      </c>
      <c r="AI78" s="203">
        <v>54.05</v>
      </c>
      <c r="AJ78" s="203">
        <v>0</v>
      </c>
      <c r="AK78" s="203">
        <v>5.26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2.25</v>
      </c>
      <c r="AD79" s="203">
        <v>0</v>
      </c>
      <c r="AE79" s="203">
        <v>0</v>
      </c>
      <c r="AF79" s="203">
        <v>0</v>
      </c>
      <c r="AG79" s="203">
        <v>45.05</v>
      </c>
      <c r="AH79" s="203">
        <v>0</v>
      </c>
      <c r="AI79" s="203">
        <v>54.05</v>
      </c>
      <c r="AJ79" s="203">
        <v>0</v>
      </c>
      <c r="AK79" s="203">
        <v>4.29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2.25</v>
      </c>
      <c r="AD80" s="203">
        <v>0</v>
      </c>
      <c r="AE80" s="203">
        <v>0</v>
      </c>
      <c r="AF80" s="203">
        <v>0</v>
      </c>
      <c r="AG80" s="203">
        <v>45.05</v>
      </c>
      <c r="AH80" s="203">
        <v>0</v>
      </c>
      <c r="AI80" s="203">
        <v>54.05</v>
      </c>
      <c r="AJ80" s="203">
        <v>0</v>
      </c>
      <c r="AK80" s="203">
        <v>4.29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2.25</v>
      </c>
      <c r="AD81" s="203">
        <v>0</v>
      </c>
      <c r="AE81" s="203">
        <v>0</v>
      </c>
      <c r="AF81" s="203">
        <v>0</v>
      </c>
      <c r="AG81" s="203">
        <v>45.05</v>
      </c>
      <c r="AH81" s="203">
        <v>0</v>
      </c>
      <c r="AI81" s="203">
        <v>54.05</v>
      </c>
      <c r="AJ81" s="203">
        <v>0</v>
      </c>
      <c r="AK81" s="203">
        <v>4.29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2.25</v>
      </c>
      <c r="AD82" s="203">
        <v>0</v>
      </c>
      <c r="AE82" s="203">
        <v>0</v>
      </c>
      <c r="AF82" s="203">
        <v>0</v>
      </c>
      <c r="AG82" s="203">
        <v>45.05</v>
      </c>
      <c r="AH82" s="203">
        <v>0</v>
      </c>
      <c r="AI82" s="203">
        <v>54.05</v>
      </c>
      <c r="AJ82" s="203">
        <v>0</v>
      </c>
      <c r="AK82" s="203">
        <v>4.29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2.25</v>
      </c>
      <c r="AD83" s="203">
        <v>0</v>
      </c>
      <c r="AE83" s="203">
        <v>0</v>
      </c>
      <c r="AF83" s="203">
        <v>0</v>
      </c>
      <c r="AG83" s="203">
        <v>45.05</v>
      </c>
      <c r="AH83" s="203">
        <v>0</v>
      </c>
      <c r="AI83" s="203">
        <v>54.05</v>
      </c>
      <c r="AJ83" s="203">
        <v>0</v>
      </c>
      <c r="AK83" s="203">
        <v>3.65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2.25</v>
      </c>
      <c r="AD84" s="203">
        <v>0</v>
      </c>
      <c r="AE84" s="203">
        <v>0</v>
      </c>
      <c r="AF84" s="203">
        <v>0</v>
      </c>
      <c r="AG84" s="203">
        <v>45.05</v>
      </c>
      <c r="AH84" s="203">
        <v>0</v>
      </c>
      <c r="AI84" s="203">
        <v>54.05</v>
      </c>
      <c r="AJ84" s="203">
        <v>0</v>
      </c>
      <c r="AK84" s="203">
        <v>3.65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2.25</v>
      </c>
      <c r="AD85" s="203">
        <v>0</v>
      </c>
      <c r="AE85" s="203">
        <v>0</v>
      </c>
      <c r="AF85" s="203">
        <v>0</v>
      </c>
      <c r="AG85" s="203">
        <v>45.05</v>
      </c>
      <c r="AH85" s="203">
        <v>0</v>
      </c>
      <c r="AI85" s="203">
        <v>54.05</v>
      </c>
      <c r="AJ85" s="203">
        <v>0</v>
      </c>
      <c r="AK85" s="203">
        <v>3.65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2.25</v>
      </c>
      <c r="AD86" s="203">
        <v>0</v>
      </c>
      <c r="AE86" s="203">
        <v>0</v>
      </c>
      <c r="AF86" s="203">
        <v>0</v>
      </c>
      <c r="AG86" s="203">
        <v>45.05</v>
      </c>
      <c r="AH86" s="203">
        <v>0</v>
      </c>
      <c r="AI86" s="203">
        <v>54.05</v>
      </c>
      <c r="AJ86" s="203">
        <v>0</v>
      </c>
      <c r="AK86" s="203">
        <v>3.65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2.25</v>
      </c>
      <c r="AD87" s="203">
        <v>0</v>
      </c>
      <c r="AE87" s="203">
        <v>0</v>
      </c>
      <c r="AF87" s="203">
        <v>0</v>
      </c>
      <c r="AG87" s="203">
        <v>45.05</v>
      </c>
      <c r="AH87" s="203">
        <v>0</v>
      </c>
      <c r="AI87" s="203">
        <v>54.05</v>
      </c>
      <c r="AJ87" s="203">
        <v>0</v>
      </c>
      <c r="AK87" s="203">
        <v>3.65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2.25</v>
      </c>
      <c r="AD88" s="203">
        <v>0</v>
      </c>
      <c r="AE88" s="203">
        <v>0</v>
      </c>
      <c r="AF88" s="203">
        <v>0</v>
      </c>
      <c r="AG88" s="203">
        <v>45.05</v>
      </c>
      <c r="AH88" s="203">
        <v>0</v>
      </c>
      <c r="AI88" s="203">
        <v>54.05</v>
      </c>
      <c r="AJ88" s="203">
        <v>0</v>
      </c>
      <c r="AK88" s="203">
        <v>3.65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2.25</v>
      </c>
      <c r="AD89" s="203">
        <v>0</v>
      </c>
      <c r="AE89" s="203">
        <v>0</v>
      </c>
      <c r="AF89" s="203">
        <v>0</v>
      </c>
      <c r="AG89" s="203">
        <v>45.05</v>
      </c>
      <c r="AH89" s="203">
        <v>0</v>
      </c>
      <c r="AI89" s="203">
        <v>54.05</v>
      </c>
      <c r="AJ89" s="203">
        <v>0</v>
      </c>
      <c r="AK89" s="203">
        <v>3.65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2.25</v>
      </c>
      <c r="AD90" s="203">
        <v>0</v>
      </c>
      <c r="AE90" s="203">
        <v>0</v>
      </c>
      <c r="AF90" s="203">
        <v>0</v>
      </c>
      <c r="AG90" s="203">
        <v>45.05</v>
      </c>
      <c r="AH90" s="203">
        <v>0</v>
      </c>
      <c r="AI90" s="203">
        <v>54.05</v>
      </c>
      <c r="AJ90" s="203">
        <v>0</v>
      </c>
      <c r="AK90" s="203">
        <v>3.65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2.25</v>
      </c>
      <c r="AD91" s="203">
        <v>0</v>
      </c>
      <c r="AE91" s="203">
        <v>0</v>
      </c>
      <c r="AF91" s="203">
        <v>0</v>
      </c>
      <c r="AG91" s="203">
        <v>45.05</v>
      </c>
      <c r="AH91" s="203">
        <v>0</v>
      </c>
      <c r="AI91" s="203">
        <v>54.05</v>
      </c>
      <c r="AJ91" s="203">
        <v>0</v>
      </c>
      <c r="AK91" s="203">
        <v>3.65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2.25</v>
      </c>
      <c r="AD92" s="203">
        <v>0</v>
      </c>
      <c r="AE92" s="203">
        <v>0</v>
      </c>
      <c r="AF92" s="203">
        <v>0</v>
      </c>
      <c r="AG92" s="203">
        <v>45.05</v>
      </c>
      <c r="AH92" s="203">
        <v>0</v>
      </c>
      <c r="AI92" s="203">
        <v>54.05</v>
      </c>
      <c r="AJ92" s="203">
        <v>0</v>
      </c>
      <c r="AK92" s="203">
        <v>3.65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2.25</v>
      </c>
      <c r="AD93" s="203">
        <v>0</v>
      </c>
      <c r="AE93" s="203">
        <v>0</v>
      </c>
      <c r="AF93" s="203">
        <v>0</v>
      </c>
      <c r="AG93" s="203">
        <v>45.05</v>
      </c>
      <c r="AH93" s="203">
        <v>0</v>
      </c>
      <c r="AI93" s="203">
        <v>54.05</v>
      </c>
      <c r="AJ93" s="203">
        <v>0</v>
      </c>
      <c r="AK93" s="203">
        <v>3.65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2.25</v>
      </c>
      <c r="AD94" s="203">
        <v>0</v>
      </c>
      <c r="AE94" s="203">
        <v>0</v>
      </c>
      <c r="AF94" s="203">
        <v>0</v>
      </c>
      <c r="AG94" s="203">
        <v>45.05</v>
      </c>
      <c r="AH94" s="203">
        <v>0</v>
      </c>
      <c r="AI94" s="203">
        <v>54.05</v>
      </c>
      <c r="AJ94" s="203">
        <v>0</v>
      </c>
      <c r="AK94" s="203">
        <v>3.65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2.25</v>
      </c>
      <c r="AD95" s="203">
        <v>0</v>
      </c>
      <c r="AE95" s="203">
        <v>0</v>
      </c>
      <c r="AF95" s="203">
        <v>0</v>
      </c>
      <c r="AG95" s="203">
        <v>45.05</v>
      </c>
      <c r="AH95" s="203">
        <v>0</v>
      </c>
      <c r="AI95" s="203">
        <v>54.05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2.25</v>
      </c>
      <c r="AD96" s="203">
        <v>0</v>
      </c>
      <c r="AE96" s="203">
        <v>0</v>
      </c>
      <c r="AF96" s="203">
        <v>0</v>
      </c>
      <c r="AG96" s="203">
        <v>45.05</v>
      </c>
      <c r="AH96" s="203">
        <v>0</v>
      </c>
      <c r="AI96" s="203">
        <v>54.05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2.25</v>
      </c>
      <c r="AD97" s="203">
        <v>0</v>
      </c>
      <c r="AE97" s="203">
        <v>0</v>
      </c>
      <c r="AF97" s="203">
        <v>0</v>
      </c>
      <c r="AG97" s="203">
        <v>45.05</v>
      </c>
      <c r="AH97" s="203">
        <v>0</v>
      </c>
      <c r="AI97" s="203">
        <v>54.05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2.25</v>
      </c>
      <c r="AD98" s="203">
        <v>0</v>
      </c>
      <c r="AE98" s="203">
        <v>0</v>
      </c>
      <c r="AF98" s="203">
        <v>0</v>
      </c>
      <c r="AG98" s="203">
        <v>45.05</v>
      </c>
      <c r="AH98" s="203">
        <v>0</v>
      </c>
      <c r="AI98" s="203">
        <v>54.05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5.5100000000000038E-2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0</v>
      </c>
      <c r="AI99">
        <f t="shared" si="0"/>
        <v>1.2972000000000024</v>
      </c>
      <c r="AJ99">
        <f t="shared" si="0"/>
        <v>0</v>
      </c>
      <c r="AK99">
        <f t="shared" si="0"/>
        <v>0.15843249999999975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13.53</v>
      </c>
      <c r="E3" s="203">
        <v>0</v>
      </c>
      <c r="F3" s="203">
        <v>0</v>
      </c>
      <c r="G3" s="203">
        <v>16.489999999999998</v>
      </c>
      <c r="H3" s="203">
        <v>0</v>
      </c>
      <c r="I3" s="203">
        <v>0</v>
      </c>
      <c r="J3" s="203">
        <v>28.42</v>
      </c>
      <c r="K3" s="203">
        <v>4.41</v>
      </c>
      <c r="L3" s="203">
        <v>180.59</v>
      </c>
      <c r="M3" s="203">
        <v>1.08</v>
      </c>
      <c r="N3" s="203">
        <v>1.39</v>
      </c>
      <c r="O3" s="203">
        <v>0</v>
      </c>
      <c r="P3" s="203">
        <v>1.22</v>
      </c>
      <c r="Q3" s="203">
        <v>1.39</v>
      </c>
      <c r="R3" s="203">
        <v>6.13</v>
      </c>
      <c r="S3" s="203">
        <v>3.82</v>
      </c>
      <c r="T3" s="203">
        <v>0</v>
      </c>
      <c r="U3" s="203">
        <v>0.82</v>
      </c>
      <c r="V3" s="203">
        <v>3</v>
      </c>
      <c r="W3" s="203">
        <v>0.39</v>
      </c>
      <c r="X3" s="203">
        <v>1.74</v>
      </c>
      <c r="Y3" s="203">
        <v>0</v>
      </c>
      <c r="Z3" s="203">
        <v>33.71</v>
      </c>
      <c r="AA3" s="203">
        <v>13.24</v>
      </c>
      <c r="AB3" s="203">
        <v>0</v>
      </c>
      <c r="AC3" s="203">
        <v>13.92</v>
      </c>
      <c r="AD3" s="203">
        <v>0</v>
      </c>
      <c r="AE3" s="203">
        <v>0</v>
      </c>
      <c r="AF3" s="203">
        <v>0</v>
      </c>
      <c r="AG3" s="203">
        <v>28.92</v>
      </c>
      <c r="AH3" s="203">
        <v>0</v>
      </c>
      <c r="AI3" s="203">
        <v>34.700000000000003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13.53</v>
      </c>
      <c r="E4" s="203">
        <v>0</v>
      </c>
      <c r="F4" s="203">
        <v>0</v>
      </c>
      <c r="G4" s="203">
        <v>16.489999999999998</v>
      </c>
      <c r="H4" s="203">
        <v>0</v>
      </c>
      <c r="I4" s="203">
        <v>0</v>
      </c>
      <c r="J4" s="203">
        <v>28.42</v>
      </c>
      <c r="K4" s="203">
        <v>4.41</v>
      </c>
      <c r="L4" s="203">
        <v>180.59</v>
      </c>
      <c r="M4" s="203">
        <v>1.08</v>
      </c>
      <c r="N4" s="203">
        <v>1.39</v>
      </c>
      <c r="O4" s="203">
        <v>0</v>
      </c>
      <c r="P4" s="203">
        <v>1.22</v>
      </c>
      <c r="Q4" s="203">
        <v>1.39</v>
      </c>
      <c r="R4" s="203">
        <v>6.13</v>
      </c>
      <c r="S4" s="203">
        <v>3.82</v>
      </c>
      <c r="T4" s="203">
        <v>0</v>
      </c>
      <c r="U4" s="203">
        <v>0.79</v>
      </c>
      <c r="V4" s="203">
        <v>3</v>
      </c>
      <c r="W4" s="203">
        <v>0.39</v>
      </c>
      <c r="X4" s="203">
        <v>1.74</v>
      </c>
      <c r="Y4" s="203">
        <v>0</v>
      </c>
      <c r="Z4" s="203">
        <v>33.71</v>
      </c>
      <c r="AA4" s="203">
        <v>13.24</v>
      </c>
      <c r="AB4" s="203">
        <v>0</v>
      </c>
      <c r="AC4" s="203">
        <v>13.92</v>
      </c>
      <c r="AD4" s="203">
        <v>0</v>
      </c>
      <c r="AE4" s="203">
        <v>0</v>
      </c>
      <c r="AF4" s="203">
        <v>0</v>
      </c>
      <c r="AG4" s="203">
        <v>28.92</v>
      </c>
      <c r="AH4" s="203">
        <v>0</v>
      </c>
      <c r="AI4" s="203">
        <v>34.700000000000003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13.53</v>
      </c>
      <c r="E5" s="203">
        <v>0</v>
      </c>
      <c r="F5" s="203">
        <v>0</v>
      </c>
      <c r="G5" s="203">
        <v>16.489999999999998</v>
      </c>
      <c r="H5" s="203">
        <v>0</v>
      </c>
      <c r="I5" s="203">
        <v>0</v>
      </c>
      <c r="J5" s="203">
        <v>28.42</v>
      </c>
      <c r="K5" s="203">
        <v>4.41</v>
      </c>
      <c r="L5" s="203">
        <v>180.59</v>
      </c>
      <c r="M5" s="203">
        <v>1.08</v>
      </c>
      <c r="N5" s="203">
        <v>1.39</v>
      </c>
      <c r="O5" s="203">
        <v>0</v>
      </c>
      <c r="P5" s="203">
        <v>0.93</v>
      </c>
      <c r="Q5" s="203">
        <v>1.39</v>
      </c>
      <c r="R5" s="203">
        <v>6.13</v>
      </c>
      <c r="S5" s="203">
        <v>3.82</v>
      </c>
      <c r="T5" s="203">
        <v>0</v>
      </c>
      <c r="U5" s="203">
        <v>0.79</v>
      </c>
      <c r="V5" s="203">
        <v>3</v>
      </c>
      <c r="W5" s="203">
        <v>0.39</v>
      </c>
      <c r="X5" s="203">
        <v>1.74</v>
      </c>
      <c r="Y5" s="203">
        <v>0</v>
      </c>
      <c r="Z5" s="203">
        <v>31.95</v>
      </c>
      <c r="AA5" s="203">
        <v>9.42</v>
      </c>
      <c r="AB5" s="203">
        <v>0</v>
      </c>
      <c r="AC5" s="203">
        <v>13.92</v>
      </c>
      <c r="AD5" s="203">
        <v>0</v>
      </c>
      <c r="AE5" s="203">
        <v>0</v>
      </c>
      <c r="AF5" s="203">
        <v>0</v>
      </c>
      <c r="AG5" s="203">
        <v>28.92</v>
      </c>
      <c r="AH5" s="203">
        <v>0</v>
      </c>
      <c r="AI5" s="203">
        <v>34.700000000000003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13.53</v>
      </c>
      <c r="E6" s="203">
        <v>0</v>
      </c>
      <c r="F6" s="203">
        <v>0</v>
      </c>
      <c r="G6" s="203">
        <v>16.489999999999998</v>
      </c>
      <c r="H6" s="203">
        <v>0</v>
      </c>
      <c r="I6" s="203">
        <v>0</v>
      </c>
      <c r="J6" s="203">
        <v>28.42</v>
      </c>
      <c r="K6" s="203">
        <v>4.41</v>
      </c>
      <c r="L6" s="203">
        <v>180.59</v>
      </c>
      <c r="M6" s="203">
        <v>1.08</v>
      </c>
      <c r="N6" s="203">
        <v>1.39</v>
      </c>
      <c r="O6" s="203">
        <v>0</v>
      </c>
      <c r="P6" s="203">
        <v>1.22</v>
      </c>
      <c r="Q6" s="203">
        <v>1.39</v>
      </c>
      <c r="R6" s="203">
        <v>6.13</v>
      </c>
      <c r="S6" s="203">
        <v>3.82</v>
      </c>
      <c r="T6" s="203">
        <v>0</v>
      </c>
      <c r="U6" s="203">
        <v>0.79</v>
      </c>
      <c r="V6" s="203">
        <v>3</v>
      </c>
      <c r="W6" s="203">
        <v>0.39</v>
      </c>
      <c r="X6" s="203">
        <v>1.74</v>
      </c>
      <c r="Y6" s="203">
        <v>0</v>
      </c>
      <c r="Z6" s="203">
        <v>33.71</v>
      </c>
      <c r="AA6" s="203">
        <v>9.42</v>
      </c>
      <c r="AB6" s="203">
        <v>0</v>
      </c>
      <c r="AC6" s="203">
        <v>13.92</v>
      </c>
      <c r="AD6" s="203">
        <v>0</v>
      </c>
      <c r="AE6" s="203">
        <v>0</v>
      </c>
      <c r="AF6" s="203">
        <v>0</v>
      </c>
      <c r="AG6" s="203">
        <v>28.92</v>
      </c>
      <c r="AH6" s="203">
        <v>0</v>
      </c>
      <c r="AI6" s="203">
        <v>34.700000000000003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13.53</v>
      </c>
      <c r="E7" s="203">
        <v>0</v>
      </c>
      <c r="F7" s="203">
        <v>0</v>
      </c>
      <c r="G7" s="203">
        <v>16.489999999999998</v>
      </c>
      <c r="H7" s="203">
        <v>0</v>
      </c>
      <c r="I7" s="203">
        <v>0</v>
      </c>
      <c r="J7" s="203">
        <v>28.42</v>
      </c>
      <c r="K7" s="203">
        <v>4.41</v>
      </c>
      <c r="L7" s="203">
        <v>180.59</v>
      </c>
      <c r="M7" s="203">
        <v>1.08</v>
      </c>
      <c r="N7" s="203">
        <v>1.39</v>
      </c>
      <c r="O7" s="203">
        <v>0</v>
      </c>
      <c r="P7" s="203">
        <v>1.22</v>
      </c>
      <c r="Q7" s="203">
        <v>1.39</v>
      </c>
      <c r="R7" s="203">
        <v>6.13</v>
      </c>
      <c r="S7" s="203">
        <v>3.82</v>
      </c>
      <c r="T7" s="203">
        <v>0</v>
      </c>
      <c r="U7" s="203">
        <v>0.79</v>
      </c>
      <c r="V7" s="203">
        <v>3</v>
      </c>
      <c r="W7" s="203">
        <v>0.39</v>
      </c>
      <c r="X7" s="203">
        <v>1.74</v>
      </c>
      <c r="Y7" s="203">
        <v>0</v>
      </c>
      <c r="Z7" s="203">
        <v>33.71</v>
      </c>
      <c r="AA7" s="203">
        <v>9.42</v>
      </c>
      <c r="AB7" s="203">
        <v>0</v>
      </c>
      <c r="AC7" s="203">
        <v>13.51</v>
      </c>
      <c r="AD7" s="203">
        <v>0</v>
      </c>
      <c r="AE7" s="203">
        <v>0</v>
      </c>
      <c r="AF7" s="203">
        <v>0</v>
      </c>
      <c r="AG7" s="203">
        <v>28.92</v>
      </c>
      <c r="AH7" s="203">
        <v>0</v>
      </c>
      <c r="AI7" s="203">
        <v>34.700000000000003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13.53</v>
      </c>
      <c r="E8" s="203">
        <v>0</v>
      </c>
      <c r="F8" s="203">
        <v>0</v>
      </c>
      <c r="G8" s="203">
        <v>16.489999999999998</v>
      </c>
      <c r="H8" s="203">
        <v>0</v>
      </c>
      <c r="I8" s="203">
        <v>0</v>
      </c>
      <c r="J8" s="203">
        <v>28.42</v>
      </c>
      <c r="K8" s="203">
        <v>4.41</v>
      </c>
      <c r="L8" s="203">
        <v>180.59</v>
      </c>
      <c r="M8" s="203">
        <v>1.08</v>
      </c>
      <c r="N8" s="203">
        <v>1.39</v>
      </c>
      <c r="O8" s="203">
        <v>0</v>
      </c>
      <c r="P8" s="203">
        <v>1.22</v>
      </c>
      <c r="Q8" s="203">
        <v>1.39</v>
      </c>
      <c r="R8" s="203">
        <v>6.13</v>
      </c>
      <c r="S8" s="203">
        <v>3.82</v>
      </c>
      <c r="T8" s="203">
        <v>0</v>
      </c>
      <c r="U8" s="203">
        <v>0.79</v>
      </c>
      <c r="V8" s="203">
        <v>3</v>
      </c>
      <c r="W8" s="203">
        <v>0.39</v>
      </c>
      <c r="X8" s="203">
        <v>1.74</v>
      </c>
      <c r="Y8" s="203">
        <v>0</v>
      </c>
      <c r="Z8" s="203">
        <v>33.71</v>
      </c>
      <c r="AA8" s="203">
        <v>9.42</v>
      </c>
      <c r="AB8" s="203">
        <v>0</v>
      </c>
      <c r="AC8" s="203">
        <v>13.51</v>
      </c>
      <c r="AD8" s="203">
        <v>0</v>
      </c>
      <c r="AE8" s="203">
        <v>0</v>
      </c>
      <c r="AF8" s="203">
        <v>0</v>
      </c>
      <c r="AG8" s="203">
        <v>28.92</v>
      </c>
      <c r="AH8" s="203">
        <v>0</v>
      </c>
      <c r="AI8" s="203">
        <v>34.700000000000003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13.53</v>
      </c>
      <c r="E9" s="203">
        <v>0</v>
      </c>
      <c r="F9" s="203">
        <v>0</v>
      </c>
      <c r="G9" s="203">
        <v>16.489999999999998</v>
      </c>
      <c r="H9" s="203">
        <v>0</v>
      </c>
      <c r="I9" s="203">
        <v>0</v>
      </c>
      <c r="J9" s="203">
        <v>28.42</v>
      </c>
      <c r="K9" s="203">
        <v>4.41</v>
      </c>
      <c r="L9" s="203">
        <v>180.59</v>
      </c>
      <c r="M9" s="203">
        <v>1.08</v>
      </c>
      <c r="N9" s="203">
        <v>1.39</v>
      </c>
      <c r="O9" s="203">
        <v>0</v>
      </c>
      <c r="P9" s="203">
        <v>1.22</v>
      </c>
      <c r="Q9" s="203">
        <v>1.39</v>
      </c>
      <c r="R9" s="203">
        <v>6.13</v>
      </c>
      <c r="S9" s="203">
        <v>3.82</v>
      </c>
      <c r="T9" s="203">
        <v>0</v>
      </c>
      <c r="U9" s="203">
        <v>0.79</v>
      </c>
      <c r="V9" s="203">
        <v>3</v>
      </c>
      <c r="W9" s="203">
        <v>0.39</v>
      </c>
      <c r="X9" s="203">
        <v>1.74</v>
      </c>
      <c r="Y9" s="203">
        <v>0</v>
      </c>
      <c r="Z9" s="203">
        <v>33.71</v>
      </c>
      <c r="AA9" s="203">
        <v>9.42</v>
      </c>
      <c r="AB9" s="203">
        <v>0</v>
      </c>
      <c r="AC9" s="203">
        <v>13.51</v>
      </c>
      <c r="AD9" s="203">
        <v>0</v>
      </c>
      <c r="AE9" s="203">
        <v>0</v>
      </c>
      <c r="AF9" s="203">
        <v>0</v>
      </c>
      <c r="AG9" s="203">
        <v>28.92</v>
      </c>
      <c r="AH9" s="203">
        <v>0</v>
      </c>
      <c r="AI9" s="203">
        <v>34.700000000000003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13.53</v>
      </c>
      <c r="E10" s="203">
        <v>0</v>
      </c>
      <c r="F10" s="203">
        <v>0</v>
      </c>
      <c r="G10" s="203">
        <v>16.489999999999998</v>
      </c>
      <c r="H10" s="203">
        <v>0</v>
      </c>
      <c r="I10" s="203">
        <v>0</v>
      </c>
      <c r="J10" s="203">
        <v>28.42</v>
      </c>
      <c r="K10" s="203">
        <v>4.41</v>
      </c>
      <c r="L10" s="203">
        <v>180.59</v>
      </c>
      <c r="M10" s="203">
        <v>1.08</v>
      </c>
      <c r="N10" s="203">
        <v>1.39</v>
      </c>
      <c r="O10" s="203">
        <v>0</v>
      </c>
      <c r="P10" s="203">
        <v>1.22</v>
      </c>
      <c r="Q10" s="203">
        <v>1.39</v>
      </c>
      <c r="R10" s="203">
        <v>6.13</v>
      </c>
      <c r="S10" s="203">
        <v>3.82</v>
      </c>
      <c r="T10" s="203">
        <v>0</v>
      </c>
      <c r="U10" s="203">
        <v>0.79</v>
      </c>
      <c r="V10" s="203">
        <v>3</v>
      </c>
      <c r="W10" s="203">
        <v>0.39</v>
      </c>
      <c r="X10" s="203">
        <v>1.74</v>
      </c>
      <c r="Y10" s="203">
        <v>0</v>
      </c>
      <c r="Z10" s="203">
        <v>33.71</v>
      </c>
      <c r="AA10" s="203">
        <v>9.42</v>
      </c>
      <c r="AB10" s="203">
        <v>0</v>
      </c>
      <c r="AC10" s="203">
        <v>13.51</v>
      </c>
      <c r="AD10" s="203">
        <v>0</v>
      </c>
      <c r="AE10" s="203">
        <v>0</v>
      </c>
      <c r="AF10" s="203">
        <v>0</v>
      </c>
      <c r="AG10" s="203">
        <v>28.92</v>
      </c>
      <c r="AH10" s="203">
        <v>0</v>
      </c>
      <c r="AI10" s="203">
        <v>34.700000000000003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13.53</v>
      </c>
      <c r="E11" s="203">
        <v>0</v>
      </c>
      <c r="F11" s="203">
        <v>0</v>
      </c>
      <c r="G11" s="203">
        <v>16.489999999999998</v>
      </c>
      <c r="H11" s="203">
        <v>0</v>
      </c>
      <c r="I11" s="203">
        <v>0</v>
      </c>
      <c r="J11" s="203">
        <v>28.42</v>
      </c>
      <c r="K11" s="203">
        <v>4.41</v>
      </c>
      <c r="L11" s="203">
        <v>103.75</v>
      </c>
      <c r="M11" s="203">
        <v>1.08</v>
      </c>
      <c r="N11" s="203">
        <v>1.39</v>
      </c>
      <c r="O11" s="203">
        <v>0</v>
      </c>
      <c r="P11" s="203">
        <v>0</v>
      </c>
      <c r="Q11" s="203">
        <v>1.39</v>
      </c>
      <c r="R11" s="203">
        <v>6.13</v>
      </c>
      <c r="S11" s="203">
        <v>3.82</v>
      </c>
      <c r="T11" s="203">
        <v>0</v>
      </c>
      <c r="U11" s="203">
        <v>0.79</v>
      </c>
      <c r="V11" s="203">
        <v>2.67</v>
      </c>
      <c r="W11" s="203">
        <v>0.39</v>
      </c>
      <c r="X11" s="203">
        <v>1.74</v>
      </c>
      <c r="Y11" s="203">
        <v>0</v>
      </c>
      <c r="Z11" s="203">
        <v>33.71</v>
      </c>
      <c r="AA11" s="203">
        <v>9.42</v>
      </c>
      <c r="AB11" s="203">
        <v>0</v>
      </c>
      <c r="AC11" s="203">
        <v>13.51</v>
      </c>
      <c r="AD11" s="203">
        <v>0</v>
      </c>
      <c r="AE11" s="203">
        <v>0</v>
      </c>
      <c r="AF11" s="203">
        <v>0</v>
      </c>
      <c r="AG11" s="203">
        <v>28.92</v>
      </c>
      <c r="AH11" s="203">
        <v>0</v>
      </c>
      <c r="AI11" s="203">
        <v>34.700000000000003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13.53</v>
      </c>
      <c r="E12" s="203">
        <v>0</v>
      </c>
      <c r="F12" s="203">
        <v>0</v>
      </c>
      <c r="G12" s="203">
        <v>16.489999999999998</v>
      </c>
      <c r="H12" s="203">
        <v>0</v>
      </c>
      <c r="I12" s="203">
        <v>0</v>
      </c>
      <c r="J12" s="203">
        <v>28.42</v>
      </c>
      <c r="K12" s="203">
        <v>4.41</v>
      </c>
      <c r="L12" s="203">
        <v>103.75</v>
      </c>
      <c r="M12" s="203">
        <v>1.08</v>
      </c>
      <c r="N12" s="203">
        <v>1.39</v>
      </c>
      <c r="O12" s="203">
        <v>0</v>
      </c>
      <c r="P12" s="203">
        <v>0</v>
      </c>
      <c r="Q12" s="203">
        <v>1.39</v>
      </c>
      <c r="R12" s="203">
        <v>6.13</v>
      </c>
      <c r="S12" s="203">
        <v>3.82</v>
      </c>
      <c r="T12" s="203">
        <v>0</v>
      </c>
      <c r="U12" s="203">
        <v>0.79</v>
      </c>
      <c r="V12" s="203">
        <v>2.67</v>
      </c>
      <c r="W12" s="203">
        <v>0.39</v>
      </c>
      <c r="X12" s="203">
        <v>1.74</v>
      </c>
      <c r="Y12" s="203">
        <v>0</v>
      </c>
      <c r="Z12" s="203">
        <v>33.71</v>
      </c>
      <c r="AA12" s="203">
        <v>9.42</v>
      </c>
      <c r="AB12" s="203">
        <v>0</v>
      </c>
      <c r="AC12" s="203">
        <v>13.51</v>
      </c>
      <c r="AD12" s="203">
        <v>0</v>
      </c>
      <c r="AE12" s="203">
        <v>0</v>
      </c>
      <c r="AF12" s="203">
        <v>0</v>
      </c>
      <c r="AG12" s="203">
        <v>28.92</v>
      </c>
      <c r="AH12" s="203">
        <v>0</v>
      </c>
      <c r="AI12" s="203">
        <v>34.700000000000003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13.53</v>
      </c>
      <c r="E13" s="203">
        <v>0</v>
      </c>
      <c r="F13" s="203">
        <v>0</v>
      </c>
      <c r="G13" s="203">
        <v>16.489999999999998</v>
      </c>
      <c r="H13" s="203">
        <v>0</v>
      </c>
      <c r="I13" s="203">
        <v>0</v>
      </c>
      <c r="J13" s="203">
        <v>28.42</v>
      </c>
      <c r="K13" s="203">
        <v>4.41</v>
      </c>
      <c r="L13" s="203">
        <v>103.75</v>
      </c>
      <c r="M13" s="203">
        <v>1.08</v>
      </c>
      <c r="N13" s="203">
        <v>1.39</v>
      </c>
      <c r="O13" s="203">
        <v>0</v>
      </c>
      <c r="P13" s="203">
        <v>0</v>
      </c>
      <c r="Q13" s="203">
        <v>1.39</v>
      </c>
      <c r="R13" s="203">
        <v>6.13</v>
      </c>
      <c r="S13" s="203">
        <v>3.82</v>
      </c>
      <c r="T13" s="203">
        <v>0</v>
      </c>
      <c r="U13" s="203">
        <v>0.79</v>
      </c>
      <c r="V13" s="203">
        <v>2.67</v>
      </c>
      <c r="W13" s="203">
        <v>0.39</v>
      </c>
      <c r="X13" s="203">
        <v>1.74</v>
      </c>
      <c r="Y13" s="203">
        <v>0</v>
      </c>
      <c r="Z13" s="203">
        <v>33.71</v>
      </c>
      <c r="AA13" s="203">
        <v>9.42</v>
      </c>
      <c r="AB13" s="203">
        <v>0</v>
      </c>
      <c r="AC13" s="203">
        <v>13.51</v>
      </c>
      <c r="AD13" s="203">
        <v>0</v>
      </c>
      <c r="AE13" s="203">
        <v>0</v>
      </c>
      <c r="AF13" s="203">
        <v>0</v>
      </c>
      <c r="AG13" s="203">
        <v>28.92</v>
      </c>
      <c r="AH13" s="203">
        <v>0</v>
      </c>
      <c r="AI13" s="203">
        <v>34.700000000000003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13.53</v>
      </c>
      <c r="E14" s="203">
        <v>0</v>
      </c>
      <c r="F14" s="203">
        <v>0</v>
      </c>
      <c r="G14" s="203">
        <v>16.489999999999998</v>
      </c>
      <c r="H14" s="203">
        <v>0</v>
      </c>
      <c r="I14" s="203">
        <v>0</v>
      </c>
      <c r="J14" s="203">
        <v>28.42</v>
      </c>
      <c r="K14" s="203">
        <v>4.41</v>
      </c>
      <c r="L14" s="203">
        <v>103.75</v>
      </c>
      <c r="M14" s="203">
        <v>1.08</v>
      </c>
      <c r="N14" s="203">
        <v>1.39</v>
      </c>
      <c r="O14" s="203">
        <v>0</v>
      </c>
      <c r="P14" s="203">
        <v>0</v>
      </c>
      <c r="Q14" s="203">
        <v>1.39</v>
      </c>
      <c r="R14" s="203">
        <v>6.13</v>
      </c>
      <c r="S14" s="203">
        <v>3.82</v>
      </c>
      <c r="T14" s="203">
        <v>0</v>
      </c>
      <c r="U14" s="203">
        <v>0.79</v>
      </c>
      <c r="V14" s="203">
        <v>2.67</v>
      </c>
      <c r="W14" s="203">
        <v>0.39</v>
      </c>
      <c r="X14" s="203">
        <v>1.74</v>
      </c>
      <c r="Y14" s="203">
        <v>0</v>
      </c>
      <c r="Z14" s="203">
        <v>33.71</v>
      </c>
      <c r="AA14" s="203">
        <v>9.42</v>
      </c>
      <c r="AB14" s="203">
        <v>0</v>
      </c>
      <c r="AC14" s="203">
        <v>13.51</v>
      </c>
      <c r="AD14" s="203">
        <v>0</v>
      </c>
      <c r="AE14" s="203">
        <v>0</v>
      </c>
      <c r="AF14" s="203">
        <v>0</v>
      </c>
      <c r="AG14" s="203">
        <v>28.92</v>
      </c>
      <c r="AH14" s="203">
        <v>0</v>
      </c>
      <c r="AI14" s="203">
        <v>34.700000000000003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13.63</v>
      </c>
      <c r="E15" s="203">
        <v>0</v>
      </c>
      <c r="F15" s="203">
        <v>0</v>
      </c>
      <c r="G15" s="203">
        <v>16.489999999999998</v>
      </c>
      <c r="H15" s="203">
        <v>0</v>
      </c>
      <c r="I15" s="203">
        <v>0</v>
      </c>
      <c r="J15" s="203">
        <v>28.42</v>
      </c>
      <c r="K15" s="203">
        <v>4.41</v>
      </c>
      <c r="L15" s="203">
        <v>103.75</v>
      </c>
      <c r="M15" s="203">
        <v>1.08</v>
      </c>
      <c r="N15" s="203">
        <v>1.39</v>
      </c>
      <c r="O15" s="203">
        <v>0</v>
      </c>
      <c r="P15" s="203">
        <v>0</v>
      </c>
      <c r="Q15" s="203">
        <v>1.39</v>
      </c>
      <c r="R15" s="203">
        <v>6.13</v>
      </c>
      <c r="S15" s="203">
        <v>3.82</v>
      </c>
      <c r="T15" s="203">
        <v>0</v>
      </c>
      <c r="U15" s="203">
        <v>0.79</v>
      </c>
      <c r="V15" s="203">
        <v>2.67</v>
      </c>
      <c r="W15" s="203">
        <v>0.39</v>
      </c>
      <c r="X15" s="203">
        <v>1.74</v>
      </c>
      <c r="Y15" s="203">
        <v>0</v>
      </c>
      <c r="Z15" s="203">
        <v>33.71</v>
      </c>
      <c r="AA15" s="203">
        <v>9.42</v>
      </c>
      <c r="AB15" s="203">
        <v>0</v>
      </c>
      <c r="AC15" s="203">
        <v>13.92</v>
      </c>
      <c r="AD15" s="203">
        <v>0</v>
      </c>
      <c r="AE15" s="203">
        <v>0</v>
      </c>
      <c r="AF15" s="203">
        <v>0</v>
      </c>
      <c r="AG15" s="203">
        <v>28.92</v>
      </c>
      <c r="AH15" s="203">
        <v>0</v>
      </c>
      <c r="AI15" s="203">
        <v>34.700000000000003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13.63</v>
      </c>
      <c r="E16" s="203">
        <v>0</v>
      </c>
      <c r="F16" s="203">
        <v>0</v>
      </c>
      <c r="G16" s="203">
        <v>16.489999999999998</v>
      </c>
      <c r="H16" s="203">
        <v>0</v>
      </c>
      <c r="I16" s="203">
        <v>0</v>
      </c>
      <c r="J16" s="203">
        <v>28.42</v>
      </c>
      <c r="K16" s="203">
        <v>4.41</v>
      </c>
      <c r="L16" s="203">
        <v>103.75</v>
      </c>
      <c r="M16" s="203">
        <v>1.08</v>
      </c>
      <c r="N16" s="203">
        <v>1.39</v>
      </c>
      <c r="O16" s="203">
        <v>0</v>
      </c>
      <c r="P16" s="203">
        <v>0</v>
      </c>
      <c r="Q16" s="203">
        <v>1.39</v>
      </c>
      <c r="R16" s="203">
        <v>6.13</v>
      </c>
      <c r="S16" s="203">
        <v>3.82</v>
      </c>
      <c r="T16" s="203">
        <v>0</v>
      </c>
      <c r="U16" s="203">
        <v>0.79</v>
      </c>
      <c r="V16" s="203">
        <v>2.67</v>
      </c>
      <c r="W16" s="203">
        <v>0.39</v>
      </c>
      <c r="X16" s="203">
        <v>1.74</v>
      </c>
      <c r="Y16" s="203">
        <v>0</v>
      </c>
      <c r="Z16" s="203">
        <v>33.71</v>
      </c>
      <c r="AA16" s="203">
        <v>9.42</v>
      </c>
      <c r="AB16" s="203">
        <v>0</v>
      </c>
      <c r="AC16" s="203">
        <v>13.92</v>
      </c>
      <c r="AD16" s="203">
        <v>0</v>
      </c>
      <c r="AE16" s="203">
        <v>0</v>
      </c>
      <c r="AF16" s="203">
        <v>0</v>
      </c>
      <c r="AG16" s="203">
        <v>28.92</v>
      </c>
      <c r="AH16" s="203">
        <v>0</v>
      </c>
      <c r="AI16" s="203">
        <v>34.700000000000003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13.63</v>
      </c>
      <c r="E17" s="203">
        <v>0</v>
      </c>
      <c r="F17" s="203">
        <v>0</v>
      </c>
      <c r="G17" s="203">
        <v>16.489999999999998</v>
      </c>
      <c r="H17" s="203">
        <v>0</v>
      </c>
      <c r="I17" s="203">
        <v>0</v>
      </c>
      <c r="J17" s="203">
        <v>28.42</v>
      </c>
      <c r="K17" s="203">
        <v>4.41</v>
      </c>
      <c r="L17" s="203">
        <v>103.75</v>
      </c>
      <c r="M17" s="203">
        <v>1.08</v>
      </c>
      <c r="N17" s="203">
        <v>1.39</v>
      </c>
      <c r="O17" s="203">
        <v>0</v>
      </c>
      <c r="P17" s="203">
        <v>1.1499999999999999</v>
      </c>
      <c r="Q17" s="203">
        <v>1.39</v>
      </c>
      <c r="R17" s="203">
        <v>6.13</v>
      </c>
      <c r="S17" s="203">
        <v>3.82</v>
      </c>
      <c r="T17" s="203">
        <v>0</v>
      </c>
      <c r="U17" s="203">
        <v>0.79</v>
      </c>
      <c r="V17" s="203">
        <v>2.67</v>
      </c>
      <c r="W17" s="203">
        <v>0.39</v>
      </c>
      <c r="X17" s="203">
        <v>1.74</v>
      </c>
      <c r="Y17" s="203">
        <v>0</v>
      </c>
      <c r="Z17" s="203">
        <v>33.71</v>
      </c>
      <c r="AA17" s="203">
        <v>9.42</v>
      </c>
      <c r="AB17" s="203">
        <v>0</v>
      </c>
      <c r="AC17" s="203">
        <v>13.92</v>
      </c>
      <c r="AD17" s="203">
        <v>0</v>
      </c>
      <c r="AE17" s="203">
        <v>0</v>
      </c>
      <c r="AF17" s="203">
        <v>0</v>
      </c>
      <c r="AG17" s="203">
        <v>28.92</v>
      </c>
      <c r="AH17" s="203">
        <v>0</v>
      </c>
      <c r="AI17" s="203">
        <v>34.700000000000003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13.63</v>
      </c>
      <c r="E18" s="203">
        <v>0</v>
      </c>
      <c r="F18" s="203">
        <v>0</v>
      </c>
      <c r="G18" s="203">
        <v>16.489999999999998</v>
      </c>
      <c r="H18" s="203">
        <v>0</v>
      </c>
      <c r="I18" s="203">
        <v>0</v>
      </c>
      <c r="J18" s="203">
        <v>28.42</v>
      </c>
      <c r="K18" s="203">
        <v>4.41</v>
      </c>
      <c r="L18" s="203">
        <v>103.75</v>
      </c>
      <c r="M18" s="203">
        <v>1.08</v>
      </c>
      <c r="N18" s="203">
        <v>1.39</v>
      </c>
      <c r="O18" s="203">
        <v>0</v>
      </c>
      <c r="P18" s="203">
        <v>1.1499999999999999</v>
      </c>
      <c r="Q18" s="203">
        <v>1.39</v>
      </c>
      <c r="R18" s="203">
        <v>6.13</v>
      </c>
      <c r="S18" s="203">
        <v>3.82</v>
      </c>
      <c r="T18" s="203">
        <v>0</v>
      </c>
      <c r="U18" s="203">
        <v>0.79</v>
      </c>
      <c r="V18" s="203">
        <v>2.67</v>
      </c>
      <c r="W18" s="203">
        <v>0.39</v>
      </c>
      <c r="X18" s="203">
        <v>1.74</v>
      </c>
      <c r="Y18" s="203">
        <v>0</v>
      </c>
      <c r="Z18" s="203">
        <v>33.71</v>
      </c>
      <c r="AA18" s="203">
        <v>9.42</v>
      </c>
      <c r="AB18" s="203">
        <v>0</v>
      </c>
      <c r="AC18" s="203">
        <v>13.92</v>
      </c>
      <c r="AD18" s="203">
        <v>0</v>
      </c>
      <c r="AE18" s="203">
        <v>0</v>
      </c>
      <c r="AF18" s="203">
        <v>0</v>
      </c>
      <c r="AG18" s="203">
        <v>28.92</v>
      </c>
      <c r="AH18" s="203">
        <v>0</v>
      </c>
      <c r="AI18" s="203">
        <v>34.700000000000003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13.63</v>
      </c>
      <c r="E19" s="203">
        <v>0</v>
      </c>
      <c r="F19" s="203">
        <v>0</v>
      </c>
      <c r="G19" s="203">
        <v>16.489999999999998</v>
      </c>
      <c r="H19" s="203">
        <v>0</v>
      </c>
      <c r="I19" s="203">
        <v>0</v>
      </c>
      <c r="J19" s="203">
        <v>28.42</v>
      </c>
      <c r="K19" s="203">
        <v>4.41</v>
      </c>
      <c r="L19" s="203">
        <v>103.75</v>
      </c>
      <c r="M19" s="203">
        <v>1.08</v>
      </c>
      <c r="N19" s="203">
        <v>1.39</v>
      </c>
      <c r="O19" s="203">
        <v>0</v>
      </c>
      <c r="P19" s="203">
        <v>1.1499999999999999</v>
      </c>
      <c r="Q19" s="203">
        <v>1.39</v>
      </c>
      <c r="R19" s="203">
        <v>6.13</v>
      </c>
      <c r="S19" s="203">
        <v>3.82</v>
      </c>
      <c r="T19" s="203">
        <v>0</v>
      </c>
      <c r="U19" s="203">
        <v>0.79</v>
      </c>
      <c r="V19" s="203">
        <v>2.67</v>
      </c>
      <c r="W19" s="203">
        <v>0.39</v>
      </c>
      <c r="X19" s="203">
        <v>1.74</v>
      </c>
      <c r="Y19" s="203">
        <v>0</v>
      </c>
      <c r="Z19" s="203">
        <v>33.71</v>
      </c>
      <c r="AA19" s="203">
        <v>9.42</v>
      </c>
      <c r="AB19" s="203">
        <v>0</v>
      </c>
      <c r="AC19" s="203">
        <v>13.92</v>
      </c>
      <c r="AD19" s="203">
        <v>0</v>
      </c>
      <c r="AE19" s="203">
        <v>0</v>
      </c>
      <c r="AF19" s="203">
        <v>0</v>
      </c>
      <c r="AG19" s="203">
        <v>28.92</v>
      </c>
      <c r="AH19" s="203">
        <v>0</v>
      </c>
      <c r="AI19" s="203">
        <v>34.700000000000003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13.63</v>
      </c>
      <c r="E20" s="203">
        <v>0</v>
      </c>
      <c r="F20" s="203">
        <v>0</v>
      </c>
      <c r="G20" s="203">
        <v>16.489999999999998</v>
      </c>
      <c r="H20" s="203">
        <v>0</v>
      </c>
      <c r="I20" s="203">
        <v>0</v>
      </c>
      <c r="J20" s="203">
        <v>28.42</v>
      </c>
      <c r="K20" s="203">
        <v>4.41</v>
      </c>
      <c r="L20" s="203">
        <v>103.75</v>
      </c>
      <c r="M20" s="203">
        <v>1.08</v>
      </c>
      <c r="N20" s="203">
        <v>1.39</v>
      </c>
      <c r="O20" s="203">
        <v>0</v>
      </c>
      <c r="P20" s="203">
        <v>1.1499999999999999</v>
      </c>
      <c r="Q20" s="203">
        <v>1.39</v>
      </c>
      <c r="R20" s="203">
        <v>6.13</v>
      </c>
      <c r="S20" s="203">
        <v>3.82</v>
      </c>
      <c r="T20" s="203">
        <v>0</v>
      </c>
      <c r="U20" s="203">
        <v>0.79</v>
      </c>
      <c r="V20" s="203">
        <v>2.67</v>
      </c>
      <c r="W20" s="203">
        <v>0.39</v>
      </c>
      <c r="X20" s="203">
        <v>1.74</v>
      </c>
      <c r="Y20" s="203">
        <v>0</v>
      </c>
      <c r="Z20" s="203">
        <v>33.71</v>
      </c>
      <c r="AA20" s="203">
        <v>9.42</v>
      </c>
      <c r="AB20" s="203">
        <v>0</v>
      </c>
      <c r="AC20" s="203">
        <v>13.92</v>
      </c>
      <c r="AD20" s="203">
        <v>0</v>
      </c>
      <c r="AE20" s="203">
        <v>0</v>
      </c>
      <c r="AF20" s="203">
        <v>0</v>
      </c>
      <c r="AG20" s="203">
        <v>28.92</v>
      </c>
      <c r="AH20" s="203">
        <v>0</v>
      </c>
      <c r="AI20" s="203">
        <v>34.700000000000003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13.69</v>
      </c>
      <c r="E21" s="203">
        <v>0</v>
      </c>
      <c r="F21" s="203">
        <v>0</v>
      </c>
      <c r="G21" s="203">
        <v>16.489999999999998</v>
      </c>
      <c r="H21" s="203">
        <v>0</v>
      </c>
      <c r="I21" s="203">
        <v>0</v>
      </c>
      <c r="J21" s="203">
        <v>28.42</v>
      </c>
      <c r="K21" s="203">
        <v>4.41</v>
      </c>
      <c r="L21" s="203">
        <v>103.75</v>
      </c>
      <c r="M21" s="203">
        <v>1.08</v>
      </c>
      <c r="N21" s="203">
        <v>1.39</v>
      </c>
      <c r="O21" s="203">
        <v>0</v>
      </c>
      <c r="P21" s="203">
        <v>1.1499999999999999</v>
      </c>
      <c r="Q21" s="203">
        <v>1.39</v>
      </c>
      <c r="R21" s="203">
        <v>6.13</v>
      </c>
      <c r="S21" s="203">
        <v>3.82</v>
      </c>
      <c r="T21" s="203">
        <v>0</v>
      </c>
      <c r="U21" s="203">
        <v>0.79</v>
      </c>
      <c r="V21" s="203">
        <v>2.67</v>
      </c>
      <c r="W21" s="203">
        <v>0.39</v>
      </c>
      <c r="X21" s="203">
        <v>1.74</v>
      </c>
      <c r="Y21" s="203">
        <v>0</v>
      </c>
      <c r="Z21" s="203">
        <v>33.71</v>
      </c>
      <c r="AA21" s="203">
        <v>9.42</v>
      </c>
      <c r="AB21" s="203">
        <v>0</v>
      </c>
      <c r="AC21" s="203">
        <v>13.92</v>
      </c>
      <c r="AD21" s="203">
        <v>0</v>
      </c>
      <c r="AE21" s="203">
        <v>0</v>
      </c>
      <c r="AF21" s="203">
        <v>0</v>
      </c>
      <c r="AG21" s="203">
        <v>28.92</v>
      </c>
      <c r="AH21" s="203">
        <v>0</v>
      </c>
      <c r="AI21" s="203">
        <v>34.700000000000003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13.69</v>
      </c>
      <c r="E22" s="203">
        <v>0</v>
      </c>
      <c r="F22" s="203">
        <v>0</v>
      </c>
      <c r="G22" s="203">
        <v>16.489999999999998</v>
      </c>
      <c r="H22" s="203">
        <v>0</v>
      </c>
      <c r="I22" s="203">
        <v>0</v>
      </c>
      <c r="J22" s="203">
        <v>28.42</v>
      </c>
      <c r="K22" s="203">
        <v>4.21</v>
      </c>
      <c r="L22" s="203">
        <v>103.75</v>
      </c>
      <c r="M22" s="203">
        <v>1.08</v>
      </c>
      <c r="N22" s="203">
        <v>1.39</v>
      </c>
      <c r="O22" s="203">
        <v>0</v>
      </c>
      <c r="P22" s="203">
        <v>1.1499999999999999</v>
      </c>
      <c r="Q22" s="203">
        <v>1.39</v>
      </c>
      <c r="R22" s="203">
        <v>6.13</v>
      </c>
      <c r="S22" s="203">
        <v>3.82</v>
      </c>
      <c r="T22" s="203">
        <v>0</v>
      </c>
      <c r="U22" s="203">
        <v>0.79</v>
      </c>
      <c r="V22" s="203">
        <v>2.67</v>
      </c>
      <c r="W22" s="203">
        <v>0.39</v>
      </c>
      <c r="X22" s="203">
        <v>1.74</v>
      </c>
      <c r="Y22" s="203">
        <v>0</v>
      </c>
      <c r="Z22" s="203">
        <v>33.71</v>
      </c>
      <c r="AA22" s="203">
        <v>9.42</v>
      </c>
      <c r="AB22" s="203">
        <v>0</v>
      </c>
      <c r="AC22" s="203">
        <v>13.92</v>
      </c>
      <c r="AD22" s="203">
        <v>0</v>
      </c>
      <c r="AE22" s="203">
        <v>0</v>
      </c>
      <c r="AF22" s="203">
        <v>0</v>
      </c>
      <c r="AG22" s="203">
        <v>28.92</v>
      </c>
      <c r="AH22" s="203">
        <v>0</v>
      </c>
      <c r="AI22" s="203">
        <v>34.700000000000003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13.69</v>
      </c>
      <c r="E23" s="203">
        <v>0</v>
      </c>
      <c r="F23" s="203">
        <v>0</v>
      </c>
      <c r="G23" s="203">
        <v>16.489999999999998</v>
      </c>
      <c r="H23" s="203">
        <v>0</v>
      </c>
      <c r="I23" s="203">
        <v>0</v>
      </c>
      <c r="J23" s="203">
        <v>28.42</v>
      </c>
      <c r="K23" s="203">
        <v>4.21</v>
      </c>
      <c r="L23" s="203">
        <v>104.23</v>
      </c>
      <c r="M23" s="203">
        <v>1.08</v>
      </c>
      <c r="N23" s="203">
        <v>1.39</v>
      </c>
      <c r="O23" s="203">
        <v>0</v>
      </c>
      <c r="P23" s="203">
        <v>1.1499999999999999</v>
      </c>
      <c r="Q23" s="203">
        <v>0.12</v>
      </c>
      <c r="R23" s="203">
        <v>1.93</v>
      </c>
      <c r="S23" s="203">
        <v>1.47</v>
      </c>
      <c r="T23" s="203">
        <v>0</v>
      </c>
      <c r="U23" s="203">
        <v>0.79</v>
      </c>
      <c r="V23" s="203">
        <v>0.1</v>
      </c>
      <c r="W23" s="203">
        <v>0.4</v>
      </c>
      <c r="X23" s="203">
        <v>1.74</v>
      </c>
      <c r="Y23" s="203">
        <v>0</v>
      </c>
      <c r="Z23" s="203">
        <v>2.98</v>
      </c>
      <c r="AA23" s="203">
        <v>1.06</v>
      </c>
      <c r="AB23" s="203">
        <v>0</v>
      </c>
      <c r="AC23" s="203">
        <v>13.92</v>
      </c>
      <c r="AD23" s="203">
        <v>0</v>
      </c>
      <c r="AE23" s="203">
        <v>0</v>
      </c>
      <c r="AF23" s="203">
        <v>0</v>
      </c>
      <c r="AG23" s="203">
        <v>28.92</v>
      </c>
      <c r="AH23" s="203">
        <v>0</v>
      </c>
      <c r="AI23" s="203">
        <v>34.700000000000003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13.69</v>
      </c>
      <c r="E24" s="203">
        <v>0</v>
      </c>
      <c r="F24" s="203">
        <v>0</v>
      </c>
      <c r="G24" s="203">
        <v>16.489999999999998</v>
      </c>
      <c r="H24" s="203">
        <v>0</v>
      </c>
      <c r="I24" s="203">
        <v>0</v>
      </c>
      <c r="J24" s="203">
        <v>28.42</v>
      </c>
      <c r="K24" s="203">
        <v>4.21</v>
      </c>
      <c r="L24" s="203">
        <v>38.83</v>
      </c>
      <c r="M24" s="203">
        <v>1.08</v>
      </c>
      <c r="N24" s="203">
        <v>1.39</v>
      </c>
      <c r="O24" s="203">
        <v>0</v>
      </c>
      <c r="P24" s="203">
        <v>1.1499999999999999</v>
      </c>
      <c r="Q24" s="203">
        <v>0.12</v>
      </c>
      <c r="R24" s="203">
        <v>0.5</v>
      </c>
      <c r="S24" s="203">
        <v>0.31</v>
      </c>
      <c r="T24" s="203">
        <v>0</v>
      </c>
      <c r="U24" s="203">
        <v>0.79</v>
      </c>
      <c r="V24" s="203">
        <v>0.1</v>
      </c>
      <c r="W24" s="203">
        <v>0.4</v>
      </c>
      <c r="X24" s="203">
        <v>1.74</v>
      </c>
      <c r="Y24" s="203">
        <v>0</v>
      </c>
      <c r="Z24" s="203">
        <v>2.98</v>
      </c>
      <c r="AA24" s="203">
        <v>1.06</v>
      </c>
      <c r="AB24" s="203">
        <v>0</v>
      </c>
      <c r="AC24" s="203">
        <v>13.92</v>
      </c>
      <c r="AD24" s="203">
        <v>0</v>
      </c>
      <c r="AE24" s="203">
        <v>0</v>
      </c>
      <c r="AF24" s="203">
        <v>0</v>
      </c>
      <c r="AG24" s="203">
        <v>28.92</v>
      </c>
      <c r="AH24" s="203">
        <v>0</v>
      </c>
      <c r="AI24" s="203">
        <v>34.700000000000003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13.69</v>
      </c>
      <c r="E25" s="203">
        <v>0</v>
      </c>
      <c r="F25" s="203">
        <v>0</v>
      </c>
      <c r="G25" s="203">
        <v>16.489999999999998</v>
      </c>
      <c r="H25" s="203">
        <v>0</v>
      </c>
      <c r="I25" s="203">
        <v>0</v>
      </c>
      <c r="J25" s="203">
        <v>28.42</v>
      </c>
      <c r="K25" s="203">
        <v>4.21</v>
      </c>
      <c r="L25" s="203">
        <v>36.57</v>
      </c>
      <c r="M25" s="203">
        <v>1.08</v>
      </c>
      <c r="N25" s="203">
        <v>1.39</v>
      </c>
      <c r="O25" s="203">
        <v>0</v>
      </c>
      <c r="P25" s="203">
        <v>1.1499999999999999</v>
      </c>
      <c r="Q25" s="203">
        <v>0.12</v>
      </c>
      <c r="R25" s="203">
        <v>0.5</v>
      </c>
      <c r="S25" s="203">
        <v>0.31</v>
      </c>
      <c r="T25" s="203">
        <v>0</v>
      </c>
      <c r="U25" s="203">
        <v>0.93</v>
      </c>
      <c r="V25" s="203">
        <v>0.1</v>
      </c>
      <c r="W25" s="203">
        <v>0.4</v>
      </c>
      <c r="X25" s="203">
        <v>1.74</v>
      </c>
      <c r="Y25" s="203">
        <v>0</v>
      </c>
      <c r="Z25" s="203">
        <v>2.98</v>
      </c>
      <c r="AA25" s="203">
        <v>1.06</v>
      </c>
      <c r="AB25" s="203">
        <v>0</v>
      </c>
      <c r="AC25" s="203">
        <v>13.92</v>
      </c>
      <c r="AD25" s="203">
        <v>0</v>
      </c>
      <c r="AE25" s="203">
        <v>0</v>
      </c>
      <c r="AF25" s="203">
        <v>0</v>
      </c>
      <c r="AG25" s="203">
        <v>28.92</v>
      </c>
      <c r="AH25" s="203">
        <v>0</v>
      </c>
      <c r="AI25" s="203">
        <v>34.700000000000003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13.69</v>
      </c>
      <c r="E26" s="203">
        <v>0</v>
      </c>
      <c r="F26" s="203">
        <v>0</v>
      </c>
      <c r="G26" s="203">
        <v>16.489999999999998</v>
      </c>
      <c r="H26" s="203">
        <v>0</v>
      </c>
      <c r="I26" s="203">
        <v>0</v>
      </c>
      <c r="J26" s="203">
        <v>28.42</v>
      </c>
      <c r="K26" s="203">
        <v>4.21</v>
      </c>
      <c r="L26" s="203">
        <v>21.03</v>
      </c>
      <c r="M26" s="203">
        <v>1.08</v>
      </c>
      <c r="N26" s="203">
        <v>1.39</v>
      </c>
      <c r="O26" s="203">
        <v>0</v>
      </c>
      <c r="P26" s="203">
        <v>1.1499999999999999</v>
      </c>
      <c r="Q26" s="203">
        <v>0.12</v>
      </c>
      <c r="R26" s="203">
        <v>0.5</v>
      </c>
      <c r="S26" s="203">
        <v>0.31</v>
      </c>
      <c r="T26" s="203">
        <v>0</v>
      </c>
      <c r="U26" s="203">
        <v>0.93</v>
      </c>
      <c r="V26" s="203">
        <v>0</v>
      </c>
      <c r="W26" s="203">
        <v>0.4</v>
      </c>
      <c r="X26" s="203">
        <v>1.74</v>
      </c>
      <c r="Y26" s="203">
        <v>0</v>
      </c>
      <c r="Z26" s="203">
        <v>7.01</v>
      </c>
      <c r="AA26" s="203">
        <v>1.06</v>
      </c>
      <c r="AB26" s="203">
        <v>0</v>
      </c>
      <c r="AC26" s="203">
        <v>13.92</v>
      </c>
      <c r="AD26" s="203">
        <v>0</v>
      </c>
      <c r="AE26" s="203">
        <v>0</v>
      </c>
      <c r="AF26" s="203">
        <v>0</v>
      </c>
      <c r="AG26" s="203">
        <v>28.92</v>
      </c>
      <c r="AH26" s="203">
        <v>0</v>
      </c>
      <c r="AI26" s="203">
        <v>34.700000000000003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13.69</v>
      </c>
      <c r="E27" s="203">
        <v>0</v>
      </c>
      <c r="F27" s="203">
        <v>0</v>
      </c>
      <c r="G27" s="203">
        <v>16.489999999999998</v>
      </c>
      <c r="H27" s="203">
        <v>0</v>
      </c>
      <c r="I27" s="203">
        <v>0</v>
      </c>
      <c r="J27" s="203">
        <v>28.42</v>
      </c>
      <c r="K27" s="203">
        <v>0.36</v>
      </c>
      <c r="L27" s="203">
        <v>11.77</v>
      </c>
      <c r="M27" s="203">
        <v>1.08</v>
      </c>
      <c r="N27" s="203">
        <v>1.39</v>
      </c>
      <c r="O27" s="203">
        <v>0</v>
      </c>
      <c r="P27" s="203">
        <v>1.1499999999999999</v>
      </c>
      <c r="Q27" s="203">
        <v>0.12</v>
      </c>
      <c r="R27" s="203">
        <v>0.81</v>
      </c>
      <c r="S27" s="203">
        <v>0.37</v>
      </c>
      <c r="T27" s="203">
        <v>0</v>
      </c>
      <c r="U27" s="203">
        <v>0.93</v>
      </c>
      <c r="V27" s="203">
        <v>0.23</v>
      </c>
      <c r="W27" s="203">
        <v>0.4</v>
      </c>
      <c r="X27" s="203">
        <v>1.74</v>
      </c>
      <c r="Y27" s="203">
        <v>0</v>
      </c>
      <c r="Z27" s="203">
        <v>2.98</v>
      </c>
      <c r="AA27" s="203">
        <v>1.06</v>
      </c>
      <c r="AB27" s="203">
        <v>0</v>
      </c>
      <c r="AC27" s="203">
        <v>13.92</v>
      </c>
      <c r="AD27" s="203">
        <v>0</v>
      </c>
      <c r="AE27" s="203">
        <v>0</v>
      </c>
      <c r="AF27" s="203">
        <v>0</v>
      </c>
      <c r="AG27" s="203">
        <v>28.92</v>
      </c>
      <c r="AH27" s="203">
        <v>0</v>
      </c>
      <c r="AI27" s="203">
        <v>34.700000000000003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13.69</v>
      </c>
      <c r="E28" s="203">
        <v>0</v>
      </c>
      <c r="F28" s="203">
        <v>0</v>
      </c>
      <c r="G28" s="203">
        <v>16.489999999999998</v>
      </c>
      <c r="H28" s="203">
        <v>0</v>
      </c>
      <c r="I28" s="203">
        <v>0</v>
      </c>
      <c r="J28" s="203">
        <v>28.42</v>
      </c>
      <c r="K28" s="203">
        <v>0.36</v>
      </c>
      <c r="L28" s="203">
        <v>11.77</v>
      </c>
      <c r="M28" s="203">
        <v>1.08</v>
      </c>
      <c r="N28" s="203">
        <v>1.39</v>
      </c>
      <c r="O28" s="203">
        <v>0</v>
      </c>
      <c r="P28" s="203">
        <v>1.1499999999999999</v>
      </c>
      <c r="Q28" s="203">
        <v>0.12</v>
      </c>
      <c r="R28" s="203">
        <v>0.5</v>
      </c>
      <c r="S28" s="203">
        <v>0.31</v>
      </c>
      <c r="T28" s="203">
        <v>0</v>
      </c>
      <c r="U28" s="203">
        <v>0.93</v>
      </c>
      <c r="V28" s="203">
        <v>0.23</v>
      </c>
      <c r="W28" s="203">
        <v>0.4</v>
      </c>
      <c r="X28" s="203">
        <v>1.74</v>
      </c>
      <c r="Y28" s="203">
        <v>0</v>
      </c>
      <c r="Z28" s="203">
        <v>2.98</v>
      </c>
      <c r="AA28" s="203">
        <v>1.06</v>
      </c>
      <c r="AB28" s="203">
        <v>0</v>
      </c>
      <c r="AC28" s="203">
        <v>13.92</v>
      </c>
      <c r="AD28" s="203">
        <v>0</v>
      </c>
      <c r="AE28" s="203">
        <v>0</v>
      </c>
      <c r="AF28" s="203">
        <v>0</v>
      </c>
      <c r="AG28" s="203">
        <v>28.92</v>
      </c>
      <c r="AH28" s="203">
        <v>0</v>
      </c>
      <c r="AI28" s="203">
        <v>34.700000000000003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13.76</v>
      </c>
      <c r="E29" s="203">
        <v>0</v>
      </c>
      <c r="F29" s="203">
        <v>0</v>
      </c>
      <c r="G29" s="203">
        <v>16.489999999999998</v>
      </c>
      <c r="H29" s="203">
        <v>0</v>
      </c>
      <c r="I29" s="203">
        <v>0</v>
      </c>
      <c r="J29" s="203">
        <v>28.42</v>
      </c>
      <c r="K29" s="203">
        <v>1.52</v>
      </c>
      <c r="L29" s="203">
        <v>11.77</v>
      </c>
      <c r="M29" s="203">
        <v>1.08</v>
      </c>
      <c r="N29" s="203">
        <v>1.39</v>
      </c>
      <c r="O29" s="203">
        <v>0</v>
      </c>
      <c r="P29" s="203">
        <v>1.1499999999999999</v>
      </c>
      <c r="Q29" s="203">
        <v>0.12</v>
      </c>
      <c r="R29" s="203">
        <v>0.5</v>
      </c>
      <c r="S29" s="203">
        <v>0.31</v>
      </c>
      <c r="T29" s="203">
        <v>0</v>
      </c>
      <c r="U29" s="203">
        <v>0.93</v>
      </c>
      <c r="V29" s="203">
        <v>0.23</v>
      </c>
      <c r="W29" s="203">
        <v>0.4</v>
      </c>
      <c r="X29" s="203">
        <v>1.74</v>
      </c>
      <c r="Y29" s="203">
        <v>0</v>
      </c>
      <c r="Z29" s="203">
        <v>2.98</v>
      </c>
      <c r="AA29" s="203">
        <v>1.06</v>
      </c>
      <c r="AB29" s="203">
        <v>0</v>
      </c>
      <c r="AC29" s="203">
        <v>13.92</v>
      </c>
      <c r="AD29" s="203">
        <v>0</v>
      </c>
      <c r="AE29" s="203">
        <v>0</v>
      </c>
      <c r="AF29" s="203">
        <v>0</v>
      </c>
      <c r="AG29" s="203">
        <v>28.92</v>
      </c>
      <c r="AH29" s="203">
        <v>0</v>
      </c>
      <c r="AI29" s="203">
        <v>34.700000000000003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13.76</v>
      </c>
      <c r="E30" s="203">
        <v>0</v>
      </c>
      <c r="F30" s="203">
        <v>0</v>
      </c>
      <c r="G30" s="203">
        <v>16.489999999999998</v>
      </c>
      <c r="H30" s="203">
        <v>0</v>
      </c>
      <c r="I30" s="203">
        <v>0</v>
      </c>
      <c r="J30" s="203">
        <v>28.42</v>
      </c>
      <c r="K30" s="203">
        <v>0.76</v>
      </c>
      <c r="L30" s="203">
        <v>11.77</v>
      </c>
      <c r="M30" s="203">
        <v>1.08</v>
      </c>
      <c r="N30" s="203">
        <v>1.39</v>
      </c>
      <c r="O30" s="203">
        <v>0</v>
      </c>
      <c r="P30" s="203">
        <v>1.1499999999999999</v>
      </c>
      <c r="Q30" s="203">
        <v>0.12</v>
      </c>
      <c r="R30" s="203">
        <v>0.5</v>
      </c>
      <c r="S30" s="203">
        <v>0.31</v>
      </c>
      <c r="T30" s="203">
        <v>0</v>
      </c>
      <c r="U30" s="203">
        <v>0.93</v>
      </c>
      <c r="V30" s="203">
        <v>0.23</v>
      </c>
      <c r="W30" s="203">
        <v>0.4</v>
      </c>
      <c r="X30" s="203">
        <v>1.74</v>
      </c>
      <c r="Y30" s="203">
        <v>0</v>
      </c>
      <c r="Z30" s="203">
        <v>2.98</v>
      </c>
      <c r="AA30" s="203">
        <v>1.06</v>
      </c>
      <c r="AB30" s="203">
        <v>0</v>
      </c>
      <c r="AC30" s="203">
        <v>13.92</v>
      </c>
      <c r="AD30" s="203">
        <v>0</v>
      </c>
      <c r="AE30" s="203">
        <v>0</v>
      </c>
      <c r="AF30" s="203">
        <v>0</v>
      </c>
      <c r="AG30" s="203">
        <v>28.92</v>
      </c>
      <c r="AH30" s="203">
        <v>0</v>
      </c>
      <c r="AI30" s="203">
        <v>34.700000000000003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13.76</v>
      </c>
      <c r="E31" s="203">
        <v>0</v>
      </c>
      <c r="F31" s="203">
        <v>0</v>
      </c>
      <c r="G31" s="203">
        <v>16.489999999999998</v>
      </c>
      <c r="H31" s="203">
        <v>0</v>
      </c>
      <c r="I31" s="203">
        <v>0</v>
      </c>
      <c r="J31" s="203">
        <v>28.42</v>
      </c>
      <c r="K31" s="203">
        <v>0.36</v>
      </c>
      <c r="L31" s="203">
        <v>11.77</v>
      </c>
      <c r="M31" s="203">
        <v>1.08</v>
      </c>
      <c r="N31" s="203">
        <v>1.39</v>
      </c>
      <c r="O31" s="203">
        <v>0</v>
      </c>
      <c r="P31" s="203">
        <v>1.1499999999999999</v>
      </c>
      <c r="Q31" s="203">
        <v>0.12</v>
      </c>
      <c r="R31" s="203">
        <v>0.5</v>
      </c>
      <c r="S31" s="203">
        <v>0.31</v>
      </c>
      <c r="T31" s="203">
        <v>0</v>
      </c>
      <c r="U31" s="203">
        <v>0.93</v>
      </c>
      <c r="V31" s="203">
        <v>0.23</v>
      </c>
      <c r="W31" s="203">
        <v>0.4</v>
      </c>
      <c r="X31" s="203">
        <v>1.74</v>
      </c>
      <c r="Y31" s="203">
        <v>0</v>
      </c>
      <c r="Z31" s="203">
        <v>2.98</v>
      </c>
      <c r="AA31" s="203">
        <v>1.06</v>
      </c>
      <c r="AB31" s="203">
        <v>0</v>
      </c>
      <c r="AC31" s="203">
        <v>13.51</v>
      </c>
      <c r="AD31" s="203">
        <v>0</v>
      </c>
      <c r="AE31" s="203">
        <v>0</v>
      </c>
      <c r="AF31" s="203">
        <v>0</v>
      </c>
      <c r="AG31" s="203">
        <v>28.92</v>
      </c>
      <c r="AH31" s="203">
        <v>0</v>
      </c>
      <c r="AI31" s="203">
        <v>34.700000000000003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13.76</v>
      </c>
      <c r="E32" s="203">
        <v>0</v>
      </c>
      <c r="F32" s="203">
        <v>0</v>
      </c>
      <c r="G32" s="203">
        <v>16.489999999999998</v>
      </c>
      <c r="H32" s="203">
        <v>0</v>
      </c>
      <c r="I32" s="203">
        <v>0</v>
      </c>
      <c r="J32" s="203">
        <v>28.42</v>
      </c>
      <c r="K32" s="203">
        <v>0.36</v>
      </c>
      <c r="L32" s="203">
        <v>11.77</v>
      </c>
      <c r="M32" s="203">
        <v>1.08</v>
      </c>
      <c r="N32" s="203">
        <v>1.39</v>
      </c>
      <c r="O32" s="203">
        <v>0</v>
      </c>
      <c r="P32" s="203">
        <v>1.1499999999999999</v>
      </c>
      <c r="Q32" s="203">
        <v>0.12</v>
      </c>
      <c r="R32" s="203">
        <v>0.5</v>
      </c>
      <c r="S32" s="203">
        <v>0.31</v>
      </c>
      <c r="T32" s="203">
        <v>0</v>
      </c>
      <c r="U32" s="203">
        <v>0.93</v>
      </c>
      <c r="V32" s="203">
        <v>0.23</v>
      </c>
      <c r="W32" s="203">
        <v>0.4</v>
      </c>
      <c r="X32" s="203">
        <v>1.74</v>
      </c>
      <c r="Y32" s="203">
        <v>0</v>
      </c>
      <c r="Z32" s="203">
        <v>2.98</v>
      </c>
      <c r="AA32" s="203">
        <v>1.06</v>
      </c>
      <c r="AB32" s="203">
        <v>0</v>
      </c>
      <c r="AC32" s="203">
        <v>13.51</v>
      </c>
      <c r="AD32" s="203">
        <v>0</v>
      </c>
      <c r="AE32" s="203">
        <v>0</v>
      </c>
      <c r="AF32" s="203">
        <v>0</v>
      </c>
      <c r="AG32" s="203">
        <v>28.92</v>
      </c>
      <c r="AH32" s="203">
        <v>0</v>
      </c>
      <c r="AI32" s="203">
        <v>34.700000000000003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13.76</v>
      </c>
      <c r="E33" s="203">
        <v>0</v>
      </c>
      <c r="F33" s="203">
        <v>0</v>
      </c>
      <c r="G33" s="203">
        <v>16.489999999999998</v>
      </c>
      <c r="H33" s="203">
        <v>0</v>
      </c>
      <c r="I33" s="203">
        <v>0</v>
      </c>
      <c r="J33" s="203">
        <v>28.42</v>
      </c>
      <c r="K33" s="203">
        <v>0.36</v>
      </c>
      <c r="L33" s="203">
        <v>11.77</v>
      </c>
      <c r="M33" s="203">
        <v>1.08</v>
      </c>
      <c r="N33" s="203">
        <v>1.39</v>
      </c>
      <c r="O33" s="203">
        <v>0</v>
      </c>
      <c r="P33" s="203">
        <v>1.59</v>
      </c>
      <c r="Q33" s="203">
        <v>0.12</v>
      </c>
      <c r="R33" s="203">
        <v>0.5</v>
      </c>
      <c r="S33" s="203">
        <v>0.31</v>
      </c>
      <c r="T33" s="203">
        <v>0</v>
      </c>
      <c r="U33" s="203">
        <v>0.93</v>
      </c>
      <c r="V33" s="203">
        <v>0.23</v>
      </c>
      <c r="W33" s="203">
        <v>0.4</v>
      </c>
      <c r="X33" s="203">
        <v>1.74</v>
      </c>
      <c r="Y33" s="203">
        <v>0</v>
      </c>
      <c r="Z33" s="203">
        <v>2.98</v>
      </c>
      <c r="AA33" s="203">
        <v>1.06</v>
      </c>
      <c r="AB33" s="203">
        <v>0</v>
      </c>
      <c r="AC33" s="203">
        <v>13.51</v>
      </c>
      <c r="AD33" s="203">
        <v>0</v>
      </c>
      <c r="AE33" s="203">
        <v>0</v>
      </c>
      <c r="AF33" s="203">
        <v>0</v>
      </c>
      <c r="AG33" s="203">
        <v>28.92</v>
      </c>
      <c r="AH33" s="203">
        <v>0</v>
      </c>
      <c r="AI33" s="203">
        <v>34.700000000000003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13.76</v>
      </c>
      <c r="E34" s="203">
        <v>0</v>
      </c>
      <c r="F34" s="203">
        <v>0</v>
      </c>
      <c r="G34" s="203">
        <v>16.489999999999998</v>
      </c>
      <c r="H34" s="203">
        <v>0</v>
      </c>
      <c r="I34" s="203">
        <v>0</v>
      </c>
      <c r="J34" s="203">
        <v>28.42</v>
      </c>
      <c r="K34" s="203">
        <v>0.36</v>
      </c>
      <c r="L34" s="203">
        <v>11.77</v>
      </c>
      <c r="M34" s="203">
        <v>1.08</v>
      </c>
      <c r="N34" s="203">
        <v>1.39</v>
      </c>
      <c r="O34" s="203">
        <v>0</v>
      </c>
      <c r="P34" s="203">
        <v>1.22</v>
      </c>
      <c r="Q34" s="203">
        <v>0.12</v>
      </c>
      <c r="R34" s="203">
        <v>0.5</v>
      </c>
      <c r="S34" s="203">
        <v>0.31</v>
      </c>
      <c r="T34" s="203">
        <v>0</v>
      </c>
      <c r="U34" s="203">
        <v>0.93</v>
      </c>
      <c r="V34" s="203">
        <v>0.23</v>
      </c>
      <c r="W34" s="203">
        <v>0.4</v>
      </c>
      <c r="X34" s="203">
        <v>1.74</v>
      </c>
      <c r="Y34" s="203">
        <v>0</v>
      </c>
      <c r="Z34" s="203">
        <v>2.98</v>
      </c>
      <c r="AA34" s="203">
        <v>1.06</v>
      </c>
      <c r="AB34" s="203">
        <v>0</v>
      </c>
      <c r="AC34" s="203">
        <v>13.51</v>
      </c>
      <c r="AD34" s="203">
        <v>0</v>
      </c>
      <c r="AE34" s="203">
        <v>0</v>
      </c>
      <c r="AF34" s="203">
        <v>0</v>
      </c>
      <c r="AG34" s="203">
        <v>28.92</v>
      </c>
      <c r="AH34" s="203">
        <v>0</v>
      </c>
      <c r="AI34" s="203">
        <v>34.700000000000003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13.76</v>
      </c>
      <c r="E35" s="203">
        <v>0</v>
      </c>
      <c r="F35" s="203">
        <v>0</v>
      </c>
      <c r="G35" s="203">
        <v>16.489999999999998</v>
      </c>
      <c r="H35" s="203">
        <v>0</v>
      </c>
      <c r="I35" s="203">
        <v>0</v>
      </c>
      <c r="J35" s="203">
        <v>28.42</v>
      </c>
      <c r="K35" s="203">
        <v>0.36</v>
      </c>
      <c r="L35" s="203">
        <v>11.77</v>
      </c>
      <c r="M35" s="203">
        <v>1.08</v>
      </c>
      <c r="N35" s="203">
        <v>1.39</v>
      </c>
      <c r="O35" s="203">
        <v>0</v>
      </c>
      <c r="P35" s="203">
        <v>1.22</v>
      </c>
      <c r="Q35" s="203">
        <v>0.12</v>
      </c>
      <c r="R35" s="203">
        <v>0.5</v>
      </c>
      <c r="S35" s="203">
        <v>0.31</v>
      </c>
      <c r="T35" s="203">
        <v>0</v>
      </c>
      <c r="U35" s="203">
        <v>0.93</v>
      </c>
      <c r="V35" s="203">
        <v>0.23</v>
      </c>
      <c r="W35" s="203">
        <v>0.4</v>
      </c>
      <c r="X35" s="203">
        <v>1.74</v>
      </c>
      <c r="Y35" s="203">
        <v>0</v>
      </c>
      <c r="Z35" s="203">
        <v>2.98</v>
      </c>
      <c r="AA35" s="203">
        <v>1.06</v>
      </c>
      <c r="AB35" s="203">
        <v>0</v>
      </c>
      <c r="AC35" s="203">
        <v>13.51</v>
      </c>
      <c r="AD35" s="203">
        <v>0</v>
      </c>
      <c r="AE35" s="203">
        <v>0</v>
      </c>
      <c r="AF35" s="203">
        <v>0</v>
      </c>
      <c r="AG35" s="203">
        <v>28.92</v>
      </c>
      <c r="AH35" s="203">
        <v>0</v>
      </c>
      <c r="AI35" s="203">
        <v>34.700000000000003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13.76</v>
      </c>
      <c r="E36" s="203">
        <v>0</v>
      </c>
      <c r="F36" s="203">
        <v>0</v>
      </c>
      <c r="G36" s="203">
        <v>16.489999999999998</v>
      </c>
      <c r="H36" s="203">
        <v>0</v>
      </c>
      <c r="I36" s="203">
        <v>0</v>
      </c>
      <c r="J36" s="203">
        <v>28.42</v>
      </c>
      <c r="K36" s="203">
        <v>0.36</v>
      </c>
      <c r="L36" s="203">
        <v>11.77</v>
      </c>
      <c r="M36" s="203">
        <v>1.08</v>
      </c>
      <c r="N36" s="203">
        <v>1.39</v>
      </c>
      <c r="O36" s="203">
        <v>0</v>
      </c>
      <c r="P36" s="203">
        <v>1.22</v>
      </c>
      <c r="Q36" s="203">
        <v>0.12</v>
      </c>
      <c r="R36" s="203">
        <v>0.5</v>
      </c>
      <c r="S36" s="203">
        <v>0.31</v>
      </c>
      <c r="T36" s="203">
        <v>0</v>
      </c>
      <c r="U36" s="203">
        <v>0.93</v>
      </c>
      <c r="V36" s="203">
        <v>0.23</v>
      </c>
      <c r="W36" s="203">
        <v>0.4</v>
      </c>
      <c r="X36" s="203">
        <v>1.74</v>
      </c>
      <c r="Y36" s="203">
        <v>0</v>
      </c>
      <c r="Z36" s="203">
        <v>2.98</v>
      </c>
      <c r="AA36" s="203">
        <v>1.06</v>
      </c>
      <c r="AB36" s="203">
        <v>0</v>
      </c>
      <c r="AC36" s="203">
        <v>13.51</v>
      </c>
      <c r="AD36" s="203">
        <v>0</v>
      </c>
      <c r="AE36" s="203">
        <v>0</v>
      </c>
      <c r="AF36" s="203">
        <v>0</v>
      </c>
      <c r="AG36" s="203">
        <v>28.92</v>
      </c>
      <c r="AH36" s="203">
        <v>0</v>
      </c>
      <c r="AI36" s="203">
        <v>34.700000000000003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13.66</v>
      </c>
      <c r="E37" s="203">
        <v>0</v>
      </c>
      <c r="F37" s="203">
        <v>0</v>
      </c>
      <c r="G37" s="203">
        <v>16.489999999999998</v>
      </c>
      <c r="H37" s="203">
        <v>0</v>
      </c>
      <c r="I37" s="203">
        <v>0</v>
      </c>
      <c r="J37" s="203">
        <v>28.42</v>
      </c>
      <c r="K37" s="203">
        <v>0.36</v>
      </c>
      <c r="L37" s="203">
        <v>11.77</v>
      </c>
      <c r="M37" s="203">
        <v>1.08</v>
      </c>
      <c r="N37" s="203">
        <v>1.39</v>
      </c>
      <c r="O37" s="203">
        <v>0</v>
      </c>
      <c r="P37" s="203">
        <v>1.22</v>
      </c>
      <c r="Q37" s="203">
        <v>0.12</v>
      </c>
      <c r="R37" s="203">
        <v>0.5</v>
      </c>
      <c r="S37" s="203">
        <v>0.31</v>
      </c>
      <c r="T37" s="203">
        <v>0</v>
      </c>
      <c r="U37" s="203">
        <v>0.93</v>
      </c>
      <c r="V37" s="203">
        <v>0.23</v>
      </c>
      <c r="W37" s="203">
        <v>0.4</v>
      </c>
      <c r="X37" s="203">
        <v>1.74</v>
      </c>
      <c r="Y37" s="203">
        <v>0</v>
      </c>
      <c r="Z37" s="203">
        <v>2.98</v>
      </c>
      <c r="AA37" s="203">
        <v>1.06</v>
      </c>
      <c r="AB37" s="203">
        <v>0</v>
      </c>
      <c r="AC37" s="203">
        <v>13.51</v>
      </c>
      <c r="AD37" s="203">
        <v>0</v>
      </c>
      <c r="AE37" s="203">
        <v>0</v>
      </c>
      <c r="AF37" s="203">
        <v>0</v>
      </c>
      <c r="AG37" s="203">
        <v>28.92</v>
      </c>
      <c r="AH37" s="203">
        <v>0</v>
      </c>
      <c r="AI37" s="203">
        <v>34.700000000000003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13.66</v>
      </c>
      <c r="E38" s="203">
        <v>0</v>
      </c>
      <c r="F38" s="203">
        <v>0</v>
      </c>
      <c r="G38" s="203">
        <v>16.489999999999998</v>
      </c>
      <c r="H38" s="203">
        <v>0</v>
      </c>
      <c r="I38" s="203">
        <v>0</v>
      </c>
      <c r="J38" s="203">
        <v>28.42</v>
      </c>
      <c r="K38" s="203">
        <v>0.36</v>
      </c>
      <c r="L38" s="203">
        <v>11.77</v>
      </c>
      <c r="M38" s="203">
        <v>1.08</v>
      </c>
      <c r="N38" s="203">
        <v>1.39</v>
      </c>
      <c r="O38" s="203">
        <v>0</v>
      </c>
      <c r="P38" s="203">
        <v>1.22</v>
      </c>
      <c r="Q38" s="203">
        <v>0.12</v>
      </c>
      <c r="R38" s="203">
        <v>0.5</v>
      </c>
      <c r="S38" s="203">
        <v>0.31</v>
      </c>
      <c r="T38" s="203">
        <v>0</v>
      </c>
      <c r="U38" s="203">
        <v>0.93</v>
      </c>
      <c r="V38" s="203">
        <v>0.23</v>
      </c>
      <c r="W38" s="203">
        <v>0.4</v>
      </c>
      <c r="X38" s="203">
        <v>1.74</v>
      </c>
      <c r="Y38" s="203">
        <v>0</v>
      </c>
      <c r="Z38" s="203">
        <v>2.98</v>
      </c>
      <c r="AA38" s="203">
        <v>1.06</v>
      </c>
      <c r="AB38" s="203">
        <v>0</v>
      </c>
      <c r="AC38" s="203">
        <v>13.51</v>
      </c>
      <c r="AD38" s="203">
        <v>0</v>
      </c>
      <c r="AE38" s="203">
        <v>0</v>
      </c>
      <c r="AF38" s="203">
        <v>0</v>
      </c>
      <c r="AG38" s="203">
        <v>28.92</v>
      </c>
      <c r="AH38" s="203">
        <v>0</v>
      </c>
      <c r="AI38" s="203">
        <v>34.700000000000003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13.5</v>
      </c>
      <c r="E39" s="203">
        <v>0</v>
      </c>
      <c r="F39" s="203">
        <v>0</v>
      </c>
      <c r="G39" s="203">
        <v>16.489999999999998</v>
      </c>
      <c r="H39" s="203">
        <v>0</v>
      </c>
      <c r="I39" s="203">
        <v>0</v>
      </c>
      <c r="J39" s="203">
        <v>28.42</v>
      </c>
      <c r="K39" s="203">
        <v>0.36</v>
      </c>
      <c r="L39" s="203">
        <v>11.77</v>
      </c>
      <c r="M39" s="203">
        <v>1.08</v>
      </c>
      <c r="N39" s="203">
        <v>1.39</v>
      </c>
      <c r="O39" s="203">
        <v>0</v>
      </c>
      <c r="P39" s="203">
        <v>1.22</v>
      </c>
      <c r="Q39" s="203">
        <v>0.12</v>
      </c>
      <c r="R39" s="203">
        <v>0.5</v>
      </c>
      <c r="S39" s="203">
        <v>0.31</v>
      </c>
      <c r="T39" s="203">
        <v>0</v>
      </c>
      <c r="U39" s="203">
        <v>0.93</v>
      </c>
      <c r="V39" s="203">
        <v>0.23</v>
      </c>
      <c r="W39" s="203">
        <v>0.4</v>
      </c>
      <c r="X39" s="203">
        <v>1.74</v>
      </c>
      <c r="Y39" s="203">
        <v>0</v>
      </c>
      <c r="Z39" s="203">
        <v>2.98</v>
      </c>
      <c r="AA39" s="203">
        <v>1.06</v>
      </c>
      <c r="AB39" s="203">
        <v>0</v>
      </c>
      <c r="AC39" s="203">
        <v>13.92</v>
      </c>
      <c r="AD39" s="203">
        <v>0</v>
      </c>
      <c r="AE39" s="203">
        <v>0</v>
      </c>
      <c r="AF39" s="203">
        <v>0</v>
      </c>
      <c r="AG39" s="203">
        <v>28.92</v>
      </c>
      <c r="AH39" s="203">
        <v>0</v>
      </c>
      <c r="AI39" s="203">
        <v>34.700000000000003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13.5</v>
      </c>
      <c r="E40" s="203">
        <v>0</v>
      </c>
      <c r="F40" s="203">
        <v>0</v>
      </c>
      <c r="G40" s="203">
        <v>16.489999999999998</v>
      </c>
      <c r="H40" s="203">
        <v>0</v>
      </c>
      <c r="I40" s="203">
        <v>0</v>
      </c>
      <c r="J40" s="203">
        <v>28.42</v>
      </c>
      <c r="K40" s="203">
        <v>0.36</v>
      </c>
      <c r="L40" s="203">
        <v>11.77</v>
      </c>
      <c r="M40" s="203">
        <v>1.08</v>
      </c>
      <c r="N40" s="203">
        <v>1.39</v>
      </c>
      <c r="O40" s="203">
        <v>0</v>
      </c>
      <c r="P40" s="203">
        <v>1.22</v>
      </c>
      <c r="Q40" s="203">
        <v>0.12</v>
      </c>
      <c r="R40" s="203">
        <v>0.5</v>
      </c>
      <c r="S40" s="203">
        <v>0.31</v>
      </c>
      <c r="T40" s="203">
        <v>0</v>
      </c>
      <c r="U40" s="203">
        <v>0.93</v>
      </c>
      <c r="V40" s="203">
        <v>0.23</v>
      </c>
      <c r="W40" s="203">
        <v>0.4</v>
      </c>
      <c r="X40" s="203">
        <v>1.74</v>
      </c>
      <c r="Y40" s="203">
        <v>0</v>
      </c>
      <c r="Z40" s="203">
        <v>2.98</v>
      </c>
      <c r="AA40" s="203">
        <v>1.06</v>
      </c>
      <c r="AB40" s="203">
        <v>0</v>
      </c>
      <c r="AC40" s="203">
        <v>13.92</v>
      </c>
      <c r="AD40" s="203">
        <v>0</v>
      </c>
      <c r="AE40" s="203">
        <v>0</v>
      </c>
      <c r="AF40" s="203">
        <v>0</v>
      </c>
      <c r="AG40" s="203">
        <v>28.92</v>
      </c>
      <c r="AH40" s="203">
        <v>0</v>
      </c>
      <c r="AI40" s="203">
        <v>34.700000000000003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13.5</v>
      </c>
      <c r="E41" s="203">
        <v>0</v>
      </c>
      <c r="F41" s="203">
        <v>0</v>
      </c>
      <c r="G41" s="203">
        <v>16.489999999999998</v>
      </c>
      <c r="H41" s="203">
        <v>0</v>
      </c>
      <c r="I41" s="203">
        <v>0</v>
      </c>
      <c r="J41" s="203">
        <v>28.42</v>
      </c>
      <c r="K41" s="203">
        <v>0.36</v>
      </c>
      <c r="L41" s="203">
        <v>11.77</v>
      </c>
      <c r="M41" s="203">
        <v>1.08</v>
      </c>
      <c r="N41" s="203">
        <v>1.39</v>
      </c>
      <c r="O41" s="203">
        <v>0</v>
      </c>
      <c r="P41" s="203">
        <v>1.22</v>
      </c>
      <c r="Q41" s="203">
        <v>0.12</v>
      </c>
      <c r="R41" s="203">
        <v>0.5</v>
      </c>
      <c r="S41" s="203">
        <v>0.31</v>
      </c>
      <c r="T41" s="203">
        <v>0</v>
      </c>
      <c r="U41" s="203">
        <v>0.93</v>
      </c>
      <c r="V41" s="203">
        <v>0.23</v>
      </c>
      <c r="W41" s="203">
        <v>0.4</v>
      </c>
      <c r="X41" s="203">
        <v>1.74</v>
      </c>
      <c r="Y41" s="203">
        <v>0</v>
      </c>
      <c r="Z41" s="203">
        <v>2.98</v>
      </c>
      <c r="AA41" s="203">
        <v>1.06</v>
      </c>
      <c r="AB41" s="203">
        <v>0</v>
      </c>
      <c r="AC41" s="203">
        <v>13.92</v>
      </c>
      <c r="AD41" s="203">
        <v>0</v>
      </c>
      <c r="AE41" s="203">
        <v>0</v>
      </c>
      <c r="AF41" s="203">
        <v>0</v>
      </c>
      <c r="AG41" s="203">
        <v>28.92</v>
      </c>
      <c r="AH41" s="203">
        <v>0</v>
      </c>
      <c r="AI41" s="203">
        <v>34.700000000000003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13.4</v>
      </c>
      <c r="E42" s="203">
        <v>0</v>
      </c>
      <c r="F42" s="203">
        <v>0</v>
      </c>
      <c r="G42" s="203">
        <v>16.489999999999998</v>
      </c>
      <c r="H42" s="203">
        <v>0</v>
      </c>
      <c r="I42" s="203">
        <v>0</v>
      </c>
      <c r="J42" s="203">
        <v>28.42</v>
      </c>
      <c r="K42" s="203">
        <v>0.36</v>
      </c>
      <c r="L42" s="203">
        <v>11.77</v>
      </c>
      <c r="M42" s="203">
        <v>1.08</v>
      </c>
      <c r="N42" s="203">
        <v>1.39</v>
      </c>
      <c r="O42" s="203">
        <v>0</v>
      </c>
      <c r="P42" s="203">
        <v>1.22</v>
      </c>
      <c r="Q42" s="203">
        <v>0.12</v>
      </c>
      <c r="R42" s="203">
        <v>0.5</v>
      </c>
      <c r="S42" s="203">
        <v>0.31</v>
      </c>
      <c r="T42" s="203">
        <v>0</v>
      </c>
      <c r="U42" s="203">
        <v>0.93</v>
      </c>
      <c r="V42" s="203">
        <v>0.23</v>
      </c>
      <c r="W42" s="203">
        <v>0.4</v>
      </c>
      <c r="X42" s="203">
        <v>1.74</v>
      </c>
      <c r="Y42" s="203">
        <v>0</v>
      </c>
      <c r="Z42" s="203">
        <v>2.98</v>
      </c>
      <c r="AA42" s="203">
        <v>1.06</v>
      </c>
      <c r="AB42" s="203">
        <v>0</v>
      </c>
      <c r="AC42" s="203">
        <v>13.92</v>
      </c>
      <c r="AD42" s="203">
        <v>0</v>
      </c>
      <c r="AE42" s="203">
        <v>0</v>
      </c>
      <c r="AF42" s="203">
        <v>0</v>
      </c>
      <c r="AG42" s="203">
        <v>28.92</v>
      </c>
      <c r="AH42" s="203">
        <v>0</v>
      </c>
      <c r="AI42" s="203">
        <v>34.700000000000003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13.34</v>
      </c>
      <c r="E43" s="203">
        <v>0</v>
      </c>
      <c r="F43" s="203">
        <v>0</v>
      </c>
      <c r="G43" s="203">
        <v>16.489999999999998</v>
      </c>
      <c r="H43" s="203">
        <v>0</v>
      </c>
      <c r="I43" s="203">
        <v>0</v>
      </c>
      <c r="J43" s="203">
        <v>28.42</v>
      </c>
      <c r="K43" s="203">
        <v>0.36</v>
      </c>
      <c r="L43" s="203">
        <v>11.77</v>
      </c>
      <c r="M43" s="203">
        <v>1.08</v>
      </c>
      <c r="N43" s="203">
        <v>1.39</v>
      </c>
      <c r="O43" s="203">
        <v>0</v>
      </c>
      <c r="P43" s="203">
        <v>1.22</v>
      </c>
      <c r="Q43" s="203">
        <v>0.12</v>
      </c>
      <c r="R43" s="203">
        <v>0.5</v>
      </c>
      <c r="S43" s="203">
        <v>0.31</v>
      </c>
      <c r="T43" s="203">
        <v>0</v>
      </c>
      <c r="U43" s="203">
        <v>0.93</v>
      </c>
      <c r="V43" s="203">
        <v>0.23</v>
      </c>
      <c r="W43" s="203">
        <v>0.4</v>
      </c>
      <c r="X43" s="203">
        <v>1.74</v>
      </c>
      <c r="Y43" s="203">
        <v>0</v>
      </c>
      <c r="Z43" s="203">
        <v>2.98</v>
      </c>
      <c r="AA43" s="203">
        <v>1.06</v>
      </c>
      <c r="AB43" s="203">
        <v>0</v>
      </c>
      <c r="AC43" s="203">
        <v>13.92</v>
      </c>
      <c r="AD43" s="203">
        <v>0</v>
      </c>
      <c r="AE43" s="203">
        <v>0</v>
      </c>
      <c r="AF43" s="203">
        <v>0</v>
      </c>
      <c r="AG43" s="203">
        <v>28.92</v>
      </c>
      <c r="AH43" s="203">
        <v>0</v>
      </c>
      <c r="AI43" s="203">
        <v>34.700000000000003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13.34</v>
      </c>
      <c r="E44" s="203">
        <v>0</v>
      </c>
      <c r="F44" s="203">
        <v>0</v>
      </c>
      <c r="G44" s="203">
        <v>16.489999999999998</v>
      </c>
      <c r="H44" s="203">
        <v>0</v>
      </c>
      <c r="I44" s="203">
        <v>0</v>
      </c>
      <c r="J44" s="203">
        <v>28.42</v>
      </c>
      <c r="K44" s="203">
        <v>0.36</v>
      </c>
      <c r="L44" s="203">
        <v>11.77</v>
      </c>
      <c r="M44" s="203">
        <v>1.08</v>
      </c>
      <c r="N44" s="203">
        <v>1.39</v>
      </c>
      <c r="O44" s="203">
        <v>0</v>
      </c>
      <c r="P44" s="203">
        <v>1.22</v>
      </c>
      <c r="Q44" s="203">
        <v>0.12</v>
      </c>
      <c r="R44" s="203">
        <v>0.5</v>
      </c>
      <c r="S44" s="203">
        <v>0.31</v>
      </c>
      <c r="T44" s="203">
        <v>0</v>
      </c>
      <c r="U44" s="203">
        <v>0.93</v>
      </c>
      <c r="V44" s="203">
        <v>0.23</v>
      </c>
      <c r="W44" s="203">
        <v>0.4</v>
      </c>
      <c r="X44" s="203">
        <v>1.74</v>
      </c>
      <c r="Y44" s="203">
        <v>0</v>
      </c>
      <c r="Z44" s="203">
        <v>13.17</v>
      </c>
      <c r="AA44" s="203">
        <v>0.9</v>
      </c>
      <c r="AB44" s="203">
        <v>0</v>
      </c>
      <c r="AC44" s="203">
        <v>13.92</v>
      </c>
      <c r="AD44" s="203">
        <v>0</v>
      </c>
      <c r="AE44" s="203">
        <v>0</v>
      </c>
      <c r="AF44" s="203">
        <v>0</v>
      </c>
      <c r="AG44" s="203">
        <v>28.92</v>
      </c>
      <c r="AH44" s="203">
        <v>0</v>
      </c>
      <c r="AI44" s="203">
        <v>34.700000000000003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13.27</v>
      </c>
      <c r="E45" s="203">
        <v>0</v>
      </c>
      <c r="F45" s="203">
        <v>0</v>
      </c>
      <c r="G45" s="203">
        <v>16.489999999999998</v>
      </c>
      <c r="H45" s="203">
        <v>0</v>
      </c>
      <c r="I45" s="203">
        <v>0</v>
      </c>
      <c r="J45" s="203">
        <v>28.42</v>
      </c>
      <c r="K45" s="203">
        <v>0.36</v>
      </c>
      <c r="L45" s="203">
        <v>11.78</v>
      </c>
      <c r="M45" s="203">
        <v>1.08</v>
      </c>
      <c r="N45" s="203">
        <v>1.39</v>
      </c>
      <c r="O45" s="203">
        <v>0</v>
      </c>
      <c r="P45" s="203">
        <v>1.22</v>
      </c>
      <c r="Q45" s="203">
        <v>0</v>
      </c>
      <c r="R45" s="203">
        <v>0.5</v>
      </c>
      <c r="S45" s="203">
        <v>0.31</v>
      </c>
      <c r="T45" s="203">
        <v>0</v>
      </c>
      <c r="U45" s="203">
        <v>0.93</v>
      </c>
      <c r="V45" s="203">
        <v>0.23</v>
      </c>
      <c r="W45" s="203">
        <v>0.4</v>
      </c>
      <c r="X45" s="203">
        <v>1.74</v>
      </c>
      <c r="Y45" s="203">
        <v>0</v>
      </c>
      <c r="Z45" s="203">
        <v>2.52</v>
      </c>
      <c r="AA45" s="203">
        <v>1.06</v>
      </c>
      <c r="AB45" s="203">
        <v>0</v>
      </c>
      <c r="AC45" s="203">
        <v>13.92</v>
      </c>
      <c r="AD45" s="203">
        <v>0</v>
      </c>
      <c r="AE45" s="203">
        <v>0</v>
      </c>
      <c r="AF45" s="203">
        <v>0</v>
      </c>
      <c r="AG45" s="203">
        <v>28.92</v>
      </c>
      <c r="AH45" s="203">
        <v>0</v>
      </c>
      <c r="AI45" s="203">
        <v>34.700000000000003</v>
      </c>
      <c r="AJ45" s="203">
        <v>0</v>
      </c>
      <c r="AK45" s="203">
        <v>10.89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13.27</v>
      </c>
      <c r="E46" s="203">
        <v>0</v>
      </c>
      <c r="F46" s="203">
        <v>0</v>
      </c>
      <c r="G46" s="203">
        <v>16.489999999999998</v>
      </c>
      <c r="H46" s="203">
        <v>0</v>
      </c>
      <c r="I46" s="203">
        <v>0</v>
      </c>
      <c r="J46" s="203">
        <v>28.42</v>
      </c>
      <c r="K46" s="203">
        <v>4.41</v>
      </c>
      <c r="L46" s="203">
        <v>11.78</v>
      </c>
      <c r="M46" s="203">
        <v>1.08</v>
      </c>
      <c r="N46" s="203">
        <v>1.39</v>
      </c>
      <c r="O46" s="203">
        <v>0</v>
      </c>
      <c r="P46" s="203">
        <v>1.22</v>
      </c>
      <c r="Q46" s="203">
        <v>0.12</v>
      </c>
      <c r="R46" s="203">
        <v>0.5</v>
      </c>
      <c r="S46" s="203">
        <v>0.31</v>
      </c>
      <c r="T46" s="203">
        <v>0</v>
      </c>
      <c r="U46" s="203">
        <v>0.93</v>
      </c>
      <c r="V46" s="203">
        <v>0.23</v>
      </c>
      <c r="W46" s="203">
        <v>0.4</v>
      </c>
      <c r="X46" s="203">
        <v>1.74</v>
      </c>
      <c r="Y46" s="203">
        <v>0</v>
      </c>
      <c r="Z46" s="203">
        <v>2.52</v>
      </c>
      <c r="AA46" s="203">
        <v>1.06</v>
      </c>
      <c r="AB46" s="203">
        <v>0</v>
      </c>
      <c r="AC46" s="203">
        <v>13.92</v>
      </c>
      <c r="AD46" s="203">
        <v>0</v>
      </c>
      <c r="AE46" s="203">
        <v>0</v>
      </c>
      <c r="AF46" s="203">
        <v>0</v>
      </c>
      <c r="AG46" s="203">
        <v>28.92</v>
      </c>
      <c r="AH46" s="203">
        <v>0</v>
      </c>
      <c r="AI46" s="203">
        <v>34.700000000000003</v>
      </c>
      <c r="AJ46" s="203">
        <v>0</v>
      </c>
      <c r="AK46" s="203">
        <v>10.89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13.21</v>
      </c>
      <c r="E47" s="203">
        <v>0</v>
      </c>
      <c r="F47" s="203">
        <v>0</v>
      </c>
      <c r="G47" s="203">
        <v>16.489999999999998</v>
      </c>
      <c r="H47" s="203">
        <v>0</v>
      </c>
      <c r="I47" s="203">
        <v>0</v>
      </c>
      <c r="J47" s="203">
        <v>28.42</v>
      </c>
      <c r="K47" s="203">
        <v>4.41</v>
      </c>
      <c r="L47" s="203">
        <v>11.78</v>
      </c>
      <c r="M47" s="203">
        <v>1.08</v>
      </c>
      <c r="N47" s="203">
        <v>1.39</v>
      </c>
      <c r="O47" s="203">
        <v>0</v>
      </c>
      <c r="P47" s="203">
        <v>1.22</v>
      </c>
      <c r="Q47" s="203">
        <v>0.12</v>
      </c>
      <c r="R47" s="203">
        <v>0.5</v>
      </c>
      <c r="S47" s="203">
        <v>0.31</v>
      </c>
      <c r="T47" s="203">
        <v>0</v>
      </c>
      <c r="U47" s="203">
        <v>0.93</v>
      </c>
      <c r="V47" s="203">
        <v>0.23</v>
      </c>
      <c r="W47" s="203">
        <v>0.4</v>
      </c>
      <c r="X47" s="203">
        <v>1.74</v>
      </c>
      <c r="Y47" s="203">
        <v>0</v>
      </c>
      <c r="Z47" s="203">
        <v>2.52</v>
      </c>
      <c r="AA47" s="203">
        <v>1.06</v>
      </c>
      <c r="AB47" s="203">
        <v>0</v>
      </c>
      <c r="AC47" s="203">
        <v>13.51</v>
      </c>
      <c r="AD47" s="203">
        <v>0</v>
      </c>
      <c r="AE47" s="203">
        <v>0</v>
      </c>
      <c r="AF47" s="203">
        <v>0</v>
      </c>
      <c r="AG47" s="203">
        <v>28.92</v>
      </c>
      <c r="AH47" s="203">
        <v>0</v>
      </c>
      <c r="AI47" s="203">
        <v>34.700000000000003</v>
      </c>
      <c r="AJ47" s="203">
        <v>0</v>
      </c>
      <c r="AK47" s="203">
        <v>10.89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13.21</v>
      </c>
      <c r="E48" s="203">
        <v>0</v>
      </c>
      <c r="F48" s="203">
        <v>0</v>
      </c>
      <c r="G48" s="203">
        <v>16.489999999999998</v>
      </c>
      <c r="H48" s="203">
        <v>0</v>
      </c>
      <c r="I48" s="203">
        <v>0</v>
      </c>
      <c r="J48" s="203">
        <v>28.42</v>
      </c>
      <c r="K48" s="203">
        <v>4.41</v>
      </c>
      <c r="L48" s="203">
        <v>48.45</v>
      </c>
      <c r="M48" s="203">
        <v>1.08</v>
      </c>
      <c r="N48" s="203">
        <v>1.39</v>
      </c>
      <c r="O48" s="203">
        <v>0</v>
      </c>
      <c r="P48" s="203">
        <v>1.22</v>
      </c>
      <c r="Q48" s="203">
        <v>0.12</v>
      </c>
      <c r="R48" s="203">
        <v>0.5</v>
      </c>
      <c r="S48" s="203">
        <v>0.31</v>
      </c>
      <c r="T48" s="203">
        <v>0</v>
      </c>
      <c r="U48" s="203">
        <v>0.93</v>
      </c>
      <c r="V48" s="203">
        <v>0.23</v>
      </c>
      <c r="W48" s="203">
        <v>0.4</v>
      </c>
      <c r="X48" s="203">
        <v>1.74</v>
      </c>
      <c r="Y48" s="203">
        <v>0</v>
      </c>
      <c r="Z48" s="203">
        <v>2.52</v>
      </c>
      <c r="AA48" s="203">
        <v>1.06</v>
      </c>
      <c r="AB48" s="203">
        <v>0</v>
      </c>
      <c r="AC48" s="203">
        <v>13.51</v>
      </c>
      <c r="AD48" s="203">
        <v>0</v>
      </c>
      <c r="AE48" s="203">
        <v>0</v>
      </c>
      <c r="AF48" s="203">
        <v>0</v>
      </c>
      <c r="AG48" s="203">
        <v>28.92</v>
      </c>
      <c r="AH48" s="203">
        <v>0</v>
      </c>
      <c r="AI48" s="203">
        <v>34.700000000000003</v>
      </c>
      <c r="AJ48" s="203">
        <v>0</v>
      </c>
      <c r="AK48" s="203">
        <v>10.89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13.08</v>
      </c>
      <c r="E49" s="203">
        <v>0</v>
      </c>
      <c r="F49" s="203">
        <v>0</v>
      </c>
      <c r="G49" s="203">
        <v>16.489999999999998</v>
      </c>
      <c r="H49" s="203">
        <v>0</v>
      </c>
      <c r="I49" s="203">
        <v>0</v>
      </c>
      <c r="J49" s="203">
        <v>28.42</v>
      </c>
      <c r="K49" s="203">
        <v>4.41</v>
      </c>
      <c r="L49" s="203">
        <v>98.74</v>
      </c>
      <c r="M49" s="203">
        <v>1.08</v>
      </c>
      <c r="N49" s="203">
        <v>1.39</v>
      </c>
      <c r="O49" s="203">
        <v>0</v>
      </c>
      <c r="P49" s="203">
        <v>1.22</v>
      </c>
      <c r="Q49" s="203">
        <v>1.49</v>
      </c>
      <c r="R49" s="203">
        <v>6.13</v>
      </c>
      <c r="S49" s="203">
        <v>3.49</v>
      </c>
      <c r="T49" s="203">
        <v>0</v>
      </c>
      <c r="U49" s="203">
        <v>0.93</v>
      </c>
      <c r="V49" s="203">
        <v>2.67</v>
      </c>
      <c r="W49" s="203">
        <v>0.4</v>
      </c>
      <c r="X49" s="203">
        <v>1.74</v>
      </c>
      <c r="Y49" s="203">
        <v>0</v>
      </c>
      <c r="Z49" s="203">
        <v>2.52</v>
      </c>
      <c r="AA49" s="203">
        <v>13.24</v>
      </c>
      <c r="AB49" s="203">
        <v>0</v>
      </c>
      <c r="AC49" s="203">
        <v>13.51</v>
      </c>
      <c r="AD49" s="203">
        <v>0</v>
      </c>
      <c r="AE49" s="203">
        <v>0</v>
      </c>
      <c r="AF49" s="203">
        <v>0</v>
      </c>
      <c r="AG49" s="203">
        <v>28.92</v>
      </c>
      <c r="AH49" s="203">
        <v>0</v>
      </c>
      <c r="AI49" s="203">
        <v>34.700000000000003</v>
      </c>
      <c r="AJ49" s="203">
        <v>0</v>
      </c>
      <c r="AK49" s="203">
        <v>10.89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13.08</v>
      </c>
      <c r="E50" s="203">
        <v>0</v>
      </c>
      <c r="F50" s="203">
        <v>0</v>
      </c>
      <c r="G50" s="203">
        <v>16.489999999999998</v>
      </c>
      <c r="H50" s="203">
        <v>0</v>
      </c>
      <c r="I50" s="203">
        <v>0</v>
      </c>
      <c r="J50" s="203">
        <v>28.42</v>
      </c>
      <c r="K50" s="203">
        <v>4.41</v>
      </c>
      <c r="L50" s="203">
        <v>98.74</v>
      </c>
      <c r="M50" s="203">
        <v>1.08</v>
      </c>
      <c r="N50" s="203">
        <v>1.39</v>
      </c>
      <c r="O50" s="203">
        <v>0</v>
      </c>
      <c r="P50" s="203">
        <v>1.22</v>
      </c>
      <c r="Q50" s="203">
        <v>1.49</v>
      </c>
      <c r="R50" s="203">
        <v>6.13</v>
      </c>
      <c r="S50" s="203">
        <v>3.82</v>
      </c>
      <c r="T50" s="203">
        <v>0</v>
      </c>
      <c r="U50" s="203">
        <v>0.93</v>
      </c>
      <c r="V50" s="203">
        <v>2.67</v>
      </c>
      <c r="W50" s="203">
        <v>0.4</v>
      </c>
      <c r="X50" s="203">
        <v>1.74</v>
      </c>
      <c r="Y50" s="203">
        <v>0</v>
      </c>
      <c r="Z50" s="203">
        <v>2.52</v>
      </c>
      <c r="AA50" s="203">
        <v>13.24</v>
      </c>
      <c r="AB50" s="203">
        <v>0</v>
      </c>
      <c r="AC50" s="203">
        <v>13.51</v>
      </c>
      <c r="AD50" s="203">
        <v>0</v>
      </c>
      <c r="AE50" s="203">
        <v>0</v>
      </c>
      <c r="AF50" s="203">
        <v>0</v>
      </c>
      <c r="AG50" s="203">
        <v>28.92</v>
      </c>
      <c r="AH50" s="203">
        <v>0</v>
      </c>
      <c r="AI50" s="203">
        <v>34.700000000000003</v>
      </c>
      <c r="AJ50" s="203">
        <v>0</v>
      </c>
      <c r="AK50" s="203">
        <v>10.89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13.01</v>
      </c>
      <c r="E51" s="203">
        <v>0</v>
      </c>
      <c r="F51" s="203">
        <v>0</v>
      </c>
      <c r="G51" s="203">
        <v>16.489999999999998</v>
      </c>
      <c r="H51" s="203">
        <v>0</v>
      </c>
      <c r="I51" s="203">
        <v>0</v>
      </c>
      <c r="J51" s="203">
        <v>28.42</v>
      </c>
      <c r="K51" s="203">
        <v>4.41</v>
      </c>
      <c r="L51" s="203">
        <v>98.74</v>
      </c>
      <c r="M51" s="203">
        <v>11.9</v>
      </c>
      <c r="N51" s="203">
        <v>15.53</v>
      </c>
      <c r="O51" s="203">
        <v>0</v>
      </c>
      <c r="P51" s="203">
        <v>1.22</v>
      </c>
      <c r="Q51" s="203">
        <v>1.38</v>
      </c>
      <c r="R51" s="203">
        <v>6.09</v>
      </c>
      <c r="S51" s="203">
        <v>3.82</v>
      </c>
      <c r="T51" s="203">
        <v>0</v>
      </c>
      <c r="U51" s="203">
        <v>0.93</v>
      </c>
      <c r="V51" s="203">
        <v>2.67</v>
      </c>
      <c r="W51" s="203">
        <v>4.88</v>
      </c>
      <c r="X51" s="203">
        <v>21.45</v>
      </c>
      <c r="Y51" s="203">
        <v>0</v>
      </c>
      <c r="Z51" s="203">
        <v>33.71</v>
      </c>
      <c r="AA51" s="203">
        <v>9.42</v>
      </c>
      <c r="AB51" s="203">
        <v>0</v>
      </c>
      <c r="AC51" s="203">
        <v>13.51</v>
      </c>
      <c r="AD51" s="203">
        <v>0</v>
      </c>
      <c r="AE51" s="203">
        <v>0</v>
      </c>
      <c r="AF51" s="203">
        <v>0</v>
      </c>
      <c r="AG51" s="203">
        <v>28.92</v>
      </c>
      <c r="AH51" s="203">
        <v>0</v>
      </c>
      <c r="AI51" s="203">
        <v>34.700000000000003</v>
      </c>
      <c r="AJ51" s="203">
        <v>0</v>
      </c>
      <c r="AK51" s="203">
        <v>10.89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13.01</v>
      </c>
      <c r="E52" s="203">
        <v>0</v>
      </c>
      <c r="F52" s="203">
        <v>0</v>
      </c>
      <c r="G52" s="203">
        <v>16.489999999999998</v>
      </c>
      <c r="H52" s="203">
        <v>0</v>
      </c>
      <c r="I52" s="203">
        <v>0</v>
      </c>
      <c r="J52" s="203">
        <v>28.42</v>
      </c>
      <c r="K52" s="203">
        <v>4.41</v>
      </c>
      <c r="L52" s="203">
        <v>98.74</v>
      </c>
      <c r="M52" s="203">
        <v>13.3</v>
      </c>
      <c r="N52" s="203">
        <v>17.170000000000002</v>
      </c>
      <c r="O52" s="203">
        <v>0</v>
      </c>
      <c r="P52" s="203">
        <v>1.22</v>
      </c>
      <c r="Q52" s="203">
        <v>1.38</v>
      </c>
      <c r="R52" s="203">
        <v>6.09</v>
      </c>
      <c r="S52" s="203">
        <v>3.82</v>
      </c>
      <c r="T52" s="203">
        <v>0</v>
      </c>
      <c r="U52" s="203">
        <v>0.93</v>
      </c>
      <c r="V52" s="203">
        <v>2.67</v>
      </c>
      <c r="W52" s="203">
        <v>4.88</v>
      </c>
      <c r="X52" s="203">
        <v>21.45</v>
      </c>
      <c r="Y52" s="203">
        <v>0</v>
      </c>
      <c r="Z52" s="203">
        <v>33.71</v>
      </c>
      <c r="AA52" s="203">
        <v>9.42</v>
      </c>
      <c r="AB52" s="203">
        <v>0</v>
      </c>
      <c r="AC52" s="203">
        <v>13.51</v>
      </c>
      <c r="AD52" s="203">
        <v>0</v>
      </c>
      <c r="AE52" s="203">
        <v>0</v>
      </c>
      <c r="AF52" s="203">
        <v>0</v>
      </c>
      <c r="AG52" s="203">
        <v>28.92</v>
      </c>
      <c r="AH52" s="203">
        <v>0</v>
      </c>
      <c r="AI52" s="203">
        <v>34.700000000000003</v>
      </c>
      <c r="AJ52" s="203">
        <v>0</v>
      </c>
      <c r="AK52" s="203">
        <v>10.89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13.01</v>
      </c>
      <c r="E53" s="203">
        <v>0</v>
      </c>
      <c r="F53" s="203">
        <v>0</v>
      </c>
      <c r="G53" s="203">
        <v>16.489999999999998</v>
      </c>
      <c r="H53" s="203">
        <v>0</v>
      </c>
      <c r="I53" s="203">
        <v>0</v>
      </c>
      <c r="J53" s="203">
        <v>28.42</v>
      </c>
      <c r="K53" s="203">
        <v>4.41</v>
      </c>
      <c r="L53" s="203">
        <v>98.74</v>
      </c>
      <c r="M53" s="203">
        <v>13.3</v>
      </c>
      <c r="N53" s="203">
        <v>17.170000000000002</v>
      </c>
      <c r="O53" s="203">
        <v>0</v>
      </c>
      <c r="P53" s="203">
        <v>1.22</v>
      </c>
      <c r="Q53" s="203">
        <v>1.38</v>
      </c>
      <c r="R53" s="203">
        <v>6.09</v>
      </c>
      <c r="S53" s="203">
        <v>3.82</v>
      </c>
      <c r="T53" s="203">
        <v>0</v>
      </c>
      <c r="U53" s="203">
        <v>0.93</v>
      </c>
      <c r="V53" s="203">
        <v>2.67</v>
      </c>
      <c r="W53" s="203">
        <v>4.88</v>
      </c>
      <c r="X53" s="203">
        <v>21.45</v>
      </c>
      <c r="Y53" s="203">
        <v>0</v>
      </c>
      <c r="Z53" s="203">
        <v>33.71</v>
      </c>
      <c r="AA53" s="203">
        <v>9.42</v>
      </c>
      <c r="AB53" s="203">
        <v>0</v>
      </c>
      <c r="AC53" s="203">
        <v>13.51</v>
      </c>
      <c r="AD53" s="203">
        <v>0</v>
      </c>
      <c r="AE53" s="203">
        <v>0</v>
      </c>
      <c r="AF53" s="203">
        <v>0</v>
      </c>
      <c r="AG53" s="203">
        <v>28.92</v>
      </c>
      <c r="AH53" s="203">
        <v>0</v>
      </c>
      <c r="AI53" s="203">
        <v>34.700000000000003</v>
      </c>
      <c r="AJ53" s="203">
        <v>0</v>
      </c>
      <c r="AK53" s="203">
        <v>10.89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13.01</v>
      </c>
      <c r="E54" s="203">
        <v>0</v>
      </c>
      <c r="F54" s="203">
        <v>0</v>
      </c>
      <c r="G54" s="203">
        <v>16.489999999999998</v>
      </c>
      <c r="H54" s="203">
        <v>0</v>
      </c>
      <c r="I54" s="203">
        <v>0</v>
      </c>
      <c r="J54" s="203">
        <v>28.42</v>
      </c>
      <c r="K54" s="203">
        <v>4.41</v>
      </c>
      <c r="L54" s="203">
        <v>98.74</v>
      </c>
      <c r="M54" s="203">
        <v>13.3</v>
      </c>
      <c r="N54" s="203">
        <v>17.170000000000002</v>
      </c>
      <c r="O54" s="203">
        <v>0</v>
      </c>
      <c r="P54" s="203">
        <v>1.22</v>
      </c>
      <c r="Q54" s="203">
        <v>1.38</v>
      </c>
      <c r="R54" s="203">
        <v>6.09</v>
      </c>
      <c r="S54" s="203">
        <v>3.82</v>
      </c>
      <c r="T54" s="203">
        <v>0</v>
      </c>
      <c r="U54" s="203">
        <v>0.93</v>
      </c>
      <c r="V54" s="203">
        <v>2.67</v>
      </c>
      <c r="W54" s="203">
        <v>4.88</v>
      </c>
      <c r="X54" s="203">
        <v>21.45</v>
      </c>
      <c r="Y54" s="203">
        <v>0</v>
      </c>
      <c r="Z54" s="203">
        <v>33.71</v>
      </c>
      <c r="AA54" s="203">
        <v>9.42</v>
      </c>
      <c r="AB54" s="203">
        <v>0</v>
      </c>
      <c r="AC54" s="203">
        <v>13.51</v>
      </c>
      <c r="AD54" s="203">
        <v>0</v>
      </c>
      <c r="AE54" s="203">
        <v>0</v>
      </c>
      <c r="AF54" s="203">
        <v>0</v>
      </c>
      <c r="AG54" s="203">
        <v>28.92</v>
      </c>
      <c r="AH54" s="203">
        <v>0</v>
      </c>
      <c r="AI54" s="203">
        <v>34.700000000000003</v>
      </c>
      <c r="AJ54" s="203">
        <v>0</v>
      </c>
      <c r="AK54" s="203">
        <v>10.89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12.95</v>
      </c>
      <c r="E55" s="203">
        <v>0</v>
      </c>
      <c r="F55" s="203">
        <v>0</v>
      </c>
      <c r="G55" s="203">
        <v>16.489999999999998</v>
      </c>
      <c r="H55" s="203">
        <v>0</v>
      </c>
      <c r="I55" s="203">
        <v>0</v>
      </c>
      <c r="J55" s="203">
        <v>28.42</v>
      </c>
      <c r="K55" s="203">
        <v>4.41</v>
      </c>
      <c r="L55" s="203">
        <v>179.66</v>
      </c>
      <c r="M55" s="203">
        <v>13.3</v>
      </c>
      <c r="N55" s="203">
        <v>17.170000000000002</v>
      </c>
      <c r="O55" s="203">
        <v>0</v>
      </c>
      <c r="P55" s="203">
        <v>15.05</v>
      </c>
      <c r="Q55" s="203">
        <v>1.38</v>
      </c>
      <c r="R55" s="203">
        <v>6.09</v>
      </c>
      <c r="S55" s="203">
        <v>3.82</v>
      </c>
      <c r="T55" s="203">
        <v>0</v>
      </c>
      <c r="U55" s="203">
        <v>0.93</v>
      </c>
      <c r="V55" s="203">
        <v>2.63</v>
      </c>
      <c r="W55" s="203">
        <v>4.88</v>
      </c>
      <c r="X55" s="203">
        <v>16.82</v>
      </c>
      <c r="Y55" s="203">
        <v>0</v>
      </c>
      <c r="Z55" s="203">
        <v>33.71</v>
      </c>
      <c r="AA55" s="203">
        <v>9.42</v>
      </c>
      <c r="AB55" s="203">
        <v>0</v>
      </c>
      <c r="AC55" s="203">
        <v>13.51</v>
      </c>
      <c r="AD55" s="203">
        <v>0</v>
      </c>
      <c r="AE55" s="203">
        <v>0</v>
      </c>
      <c r="AF55" s="203">
        <v>0</v>
      </c>
      <c r="AG55" s="203">
        <v>28.92</v>
      </c>
      <c r="AH55" s="203">
        <v>0</v>
      </c>
      <c r="AI55" s="203">
        <v>34.700000000000003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12.95</v>
      </c>
      <c r="E56" s="203">
        <v>0</v>
      </c>
      <c r="F56" s="203">
        <v>0</v>
      </c>
      <c r="G56" s="203">
        <v>16.489999999999998</v>
      </c>
      <c r="H56" s="203">
        <v>0</v>
      </c>
      <c r="I56" s="203">
        <v>0</v>
      </c>
      <c r="J56" s="203">
        <v>28.42</v>
      </c>
      <c r="K56" s="203">
        <v>4.41</v>
      </c>
      <c r="L56" s="203">
        <v>179.66</v>
      </c>
      <c r="M56" s="203">
        <v>13.3</v>
      </c>
      <c r="N56" s="203">
        <v>17.170000000000002</v>
      </c>
      <c r="O56" s="203">
        <v>0</v>
      </c>
      <c r="P56" s="203">
        <v>15.05</v>
      </c>
      <c r="Q56" s="203">
        <v>1.38</v>
      </c>
      <c r="R56" s="203">
        <v>6.09</v>
      </c>
      <c r="S56" s="203">
        <v>3.82</v>
      </c>
      <c r="T56" s="203">
        <v>0</v>
      </c>
      <c r="U56" s="203">
        <v>0.93</v>
      </c>
      <c r="V56" s="203">
        <v>2.63</v>
      </c>
      <c r="W56" s="203">
        <v>4.8</v>
      </c>
      <c r="X56" s="203">
        <v>20.67</v>
      </c>
      <c r="Y56" s="203">
        <v>0</v>
      </c>
      <c r="Z56" s="203">
        <v>33.71</v>
      </c>
      <c r="AA56" s="203">
        <v>9.42</v>
      </c>
      <c r="AB56" s="203">
        <v>0</v>
      </c>
      <c r="AC56" s="203">
        <v>13.51</v>
      </c>
      <c r="AD56" s="203">
        <v>0</v>
      </c>
      <c r="AE56" s="203">
        <v>0</v>
      </c>
      <c r="AF56" s="203">
        <v>0</v>
      </c>
      <c r="AG56" s="203">
        <v>28.92</v>
      </c>
      <c r="AH56" s="203">
        <v>0</v>
      </c>
      <c r="AI56" s="203">
        <v>34.700000000000003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12.95</v>
      </c>
      <c r="E57" s="203">
        <v>0</v>
      </c>
      <c r="F57" s="203">
        <v>0</v>
      </c>
      <c r="G57" s="203">
        <v>16.489999999999998</v>
      </c>
      <c r="H57" s="203">
        <v>0</v>
      </c>
      <c r="I57" s="203">
        <v>0</v>
      </c>
      <c r="J57" s="203">
        <v>28.42</v>
      </c>
      <c r="K57" s="203">
        <v>4.41</v>
      </c>
      <c r="L57" s="203">
        <v>179.66</v>
      </c>
      <c r="M57" s="203">
        <v>13.3</v>
      </c>
      <c r="N57" s="203">
        <v>17.170000000000002</v>
      </c>
      <c r="O57" s="203">
        <v>0</v>
      </c>
      <c r="P57" s="203">
        <v>12.43</v>
      </c>
      <c r="Q57" s="203">
        <v>1.38</v>
      </c>
      <c r="R57" s="203">
        <v>6.09</v>
      </c>
      <c r="S57" s="203">
        <v>3.82</v>
      </c>
      <c r="T57" s="203">
        <v>0</v>
      </c>
      <c r="U57" s="203">
        <v>0.93</v>
      </c>
      <c r="V57" s="203">
        <v>2.63</v>
      </c>
      <c r="W57" s="203">
        <v>4.8</v>
      </c>
      <c r="X57" s="203">
        <v>20.67</v>
      </c>
      <c r="Y57" s="203">
        <v>0</v>
      </c>
      <c r="Z57" s="203">
        <v>33.71</v>
      </c>
      <c r="AA57" s="203">
        <v>9.42</v>
      </c>
      <c r="AB57" s="203">
        <v>0</v>
      </c>
      <c r="AC57" s="203">
        <v>13.51</v>
      </c>
      <c r="AD57" s="203">
        <v>0</v>
      </c>
      <c r="AE57" s="203">
        <v>0</v>
      </c>
      <c r="AF57" s="203">
        <v>0</v>
      </c>
      <c r="AG57" s="203">
        <v>28.92</v>
      </c>
      <c r="AH57" s="203">
        <v>0</v>
      </c>
      <c r="AI57" s="203">
        <v>34.700000000000003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12.95</v>
      </c>
      <c r="E58" s="203">
        <v>0</v>
      </c>
      <c r="F58" s="203">
        <v>0</v>
      </c>
      <c r="G58" s="203">
        <v>16.489999999999998</v>
      </c>
      <c r="H58" s="203">
        <v>0</v>
      </c>
      <c r="I58" s="203">
        <v>0</v>
      </c>
      <c r="J58" s="203">
        <v>28.42</v>
      </c>
      <c r="K58" s="203">
        <v>4.41</v>
      </c>
      <c r="L58" s="203">
        <v>179.66</v>
      </c>
      <c r="M58" s="203">
        <v>13.3</v>
      </c>
      <c r="N58" s="203">
        <v>17.170000000000002</v>
      </c>
      <c r="O58" s="203">
        <v>0</v>
      </c>
      <c r="P58" s="203">
        <v>12.43</v>
      </c>
      <c r="Q58" s="203">
        <v>1.38</v>
      </c>
      <c r="R58" s="203">
        <v>6.09</v>
      </c>
      <c r="S58" s="203">
        <v>3.82</v>
      </c>
      <c r="T58" s="203">
        <v>0</v>
      </c>
      <c r="U58" s="203">
        <v>0.93</v>
      </c>
      <c r="V58" s="203">
        <v>2.63</v>
      </c>
      <c r="W58" s="203">
        <v>4.8</v>
      </c>
      <c r="X58" s="203">
        <v>20.67</v>
      </c>
      <c r="Y58" s="203">
        <v>0</v>
      </c>
      <c r="Z58" s="203">
        <v>33.71</v>
      </c>
      <c r="AA58" s="203">
        <v>9.42</v>
      </c>
      <c r="AB58" s="203">
        <v>0</v>
      </c>
      <c r="AC58" s="203">
        <v>13.51</v>
      </c>
      <c r="AD58" s="203">
        <v>0</v>
      </c>
      <c r="AE58" s="203">
        <v>0</v>
      </c>
      <c r="AF58" s="203">
        <v>0</v>
      </c>
      <c r="AG58" s="203">
        <v>28.92</v>
      </c>
      <c r="AH58" s="203">
        <v>0</v>
      </c>
      <c r="AI58" s="203">
        <v>34.700000000000003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12.92</v>
      </c>
      <c r="E59" s="203">
        <v>0</v>
      </c>
      <c r="F59" s="203">
        <v>0</v>
      </c>
      <c r="G59" s="203">
        <v>16.489999999999998</v>
      </c>
      <c r="H59" s="203">
        <v>0</v>
      </c>
      <c r="I59" s="203">
        <v>0</v>
      </c>
      <c r="J59" s="203">
        <v>28.42</v>
      </c>
      <c r="K59" s="203">
        <v>4.21</v>
      </c>
      <c r="L59" s="203">
        <v>179.66</v>
      </c>
      <c r="M59" s="203">
        <v>13.3</v>
      </c>
      <c r="N59" s="203">
        <v>17.170000000000002</v>
      </c>
      <c r="O59" s="203">
        <v>0</v>
      </c>
      <c r="P59" s="203">
        <v>13.13</v>
      </c>
      <c r="Q59" s="203">
        <v>1.38</v>
      </c>
      <c r="R59" s="203">
        <v>6.09</v>
      </c>
      <c r="S59" s="203">
        <v>3.82</v>
      </c>
      <c r="T59" s="203">
        <v>0</v>
      </c>
      <c r="U59" s="203">
        <v>0.93</v>
      </c>
      <c r="V59" s="203">
        <v>2.63</v>
      </c>
      <c r="W59" s="203">
        <v>4.8</v>
      </c>
      <c r="X59" s="203">
        <v>20.67</v>
      </c>
      <c r="Y59" s="203">
        <v>0</v>
      </c>
      <c r="Z59" s="203">
        <v>33.71</v>
      </c>
      <c r="AA59" s="203">
        <v>9.42</v>
      </c>
      <c r="AB59" s="203">
        <v>0</v>
      </c>
      <c r="AC59" s="203">
        <v>13.92</v>
      </c>
      <c r="AD59" s="203">
        <v>0</v>
      </c>
      <c r="AE59" s="203">
        <v>0</v>
      </c>
      <c r="AF59" s="203">
        <v>0</v>
      </c>
      <c r="AG59" s="203">
        <v>28.92</v>
      </c>
      <c r="AH59" s="203">
        <v>0</v>
      </c>
      <c r="AI59" s="203">
        <v>34.700000000000003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12.92</v>
      </c>
      <c r="E60" s="203">
        <v>0</v>
      </c>
      <c r="F60" s="203">
        <v>0</v>
      </c>
      <c r="G60" s="203">
        <v>16.489999999999998</v>
      </c>
      <c r="H60" s="203">
        <v>0</v>
      </c>
      <c r="I60" s="203">
        <v>0</v>
      </c>
      <c r="J60" s="203">
        <v>28.42</v>
      </c>
      <c r="K60" s="203">
        <v>4.41</v>
      </c>
      <c r="L60" s="203">
        <v>179.66</v>
      </c>
      <c r="M60" s="203">
        <v>13.3</v>
      </c>
      <c r="N60" s="203">
        <v>17.170000000000002</v>
      </c>
      <c r="O60" s="203">
        <v>0</v>
      </c>
      <c r="P60" s="203">
        <v>13.13</v>
      </c>
      <c r="Q60" s="203">
        <v>1.38</v>
      </c>
      <c r="R60" s="203">
        <v>6.09</v>
      </c>
      <c r="S60" s="203">
        <v>3.82</v>
      </c>
      <c r="T60" s="203">
        <v>0</v>
      </c>
      <c r="U60" s="203">
        <v>0.93</v>
      </c>
      <c r="V60" s="203">
        <v>2.63</v>
      </c>
      <c r="W60" s="203">
        <v>4.8</v>
      </c>
      <c r="X60" s="203">
        <v>20.67</v>
      </c>
      <c r="Y60" s="203">
        <v>0</v>
      </c>
      <c r="Z60" s="203">
        <v>33.71</v>
      </c>
      <c r="AA60" s="203">
        <v>9.42</v>
      </c>
      <c r="AB60" s="203">
        <v>0</v>
      </c>
      <c r="AC60" s="203">
        <v>13.92</v>
      </c>
      <c r="AD60" s="203">
        <v>0</v>
      </c>
      <c r="AE60" s="203">
        <v>0</v>
      </c>
      <c r="AF60" s="203">
        <v>0</v>
      </c>
      <c r="AG60" s="203">
        <v>28.92</v>
      </c>
      <c r="AH60" s="203">
        <v>0</v>
      </c>
      <c r="AI60" s="203">
        <v>34.700000000000003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12.92</v>
      </c>
      <c r="E61" s="203">
        <v>0</v>
      </c>
      <c r="F61" s="203">
        <v>0</v>
      </c>
      <c r="G61" s="203">
        <v>16.489999999999998</v>
      </c>
      <c r="H61" s="203">
        <v>0</v>
      </c>
      <c r="I61" s="203">
        <v>0</v>
      </c>
      <c r="J61" s="203">
        <v>28.42</v>
      </c>
      <c r="K61" s="203">
        <v>4.41</v>
      </c>
      <c r="L61" s="203">
        <v>179.66</v>
      </c>
      <c r="M61" s="203">
        <v>13.23</v>
      </c>
      <c r="N61" s="203">
        <v>17.170000000000002</v>
      </c>
      <c r="O61" s="203">
        <v>0</v>
      </c>
      <c r="P61" s="203">
        <v>13.13</v>
      </c>
      <c r="Q61" s="203">
        <v>1.38</v>
      </c>
      <c r="R61" s="203">
        <v>6.09</v>
      </c>
      <c r="S61" s="203">
        <v>3.82</v>
      </c>
      <c r="T61" s="203">
        <v>0</v>
      </c>
      <c r="U61" s="203">
        <v>1.37</v>
      </c>
      <c r="V61" s="203">
        <v>2.63</v>
      </c>
      <c r="W61" s="203">
        <v>4.8</v>
      </c>
      <c r="X61" s="203">
        <v>20.67</v>
      </c>
      <c r="Y61" s="203">
        <v>0</v>
      </c>
      <c r="Z61" s="203">
        <v>33.71</v>
      </c>
      <c r="AA61" s="203">
        <v>9.42</v>
      </c>
      <c r="AB61" s="203">
        <v>0</v>
      </c>
      <c r="AC61" s="203">
        <v>13.92</v>
      </c>
      <c r="AD61" s="203">
        <v>0</v>
      </c>
      <c r="AE61" s="203">
        <v>0</v>
      </c>
      <c r="AF61" s="203">
        <v>0</v>
      </c>
      <c r="AG61" s="203">
        <v>28.92</v>
      </c>
      <c r="AH61" s="203">
        <v>0</v>
      </c>
      <c r="AI61" s="203">
        <v>34.700000000000003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12.92</v>
      </c>
      <c r="E62" s="203">
        <v>0</v>
      </c>
      <c r="F62" s="203">
        <v>0</v>
      </c>
      <c r="G62" s="203">
        <v>16.489999999999998</v>
      </c>
      <c r="H62" s="203">
        <v>0</v>
      </c>
      <c r="I62" s="203">
        <v>0</v>
      </c>
      <c r="J62" s="203">
        <v>28.42</v>
      </c>
      <c r="K62" s="203">
        <v>4.21</v>
      </c>
      <c r="L62" s="203">
        <v>179.66</v>
      </c>
      <c r="M62" s="203">
        <v>13.23</v>
      </c>
      <c r="N62" s="203">
        <v>17.170000000000002</v>
      </c>
      <c r="O62" s="203">
        <v>0</v>
      </c>
      <c r="P62" s="203">
        <v>13.13</v>
      </c>
      <c r="Q62" s="203">
        <v>1.38</v>
      </c>
      <c r="R62" s="203">
        <v>6.09</v>
      </c>
      <c r="S62" s="203">
        <v>3.82</v>
      </c>
      <c r="T62" s="203">
        <v>0</v>
      </c>
      <c r="U62" s="203">
        <v>0.89</v>
      </c>
      <c r="V62" s="203">
        <v>2.63</v>
      </c>
      <c r="W62" s="203">
        <v>4.8</v>
      </c>
      <c r="X62" s="203">
        <v>20.67</v>
      </c>
      <c r="Y62" s="203">
        <v>0</v>
      </c>
      <c r="Z62" s="203">
        <v>33.71</v>
      </c>
      <c r="AA62" s="203">
        <v>9.42</v>
      </c>
      <c r="AB62" s="203">
        <v>0</v>
      </c>
      <c r="AC62" s="203">
        <v>13.92</v>
      </c>
      <c r="AD62" s="203">
        <v>0</v>
      </c>
      <c r="AE62" s="203">
        <v>0</v>
      </c>
      <c r="AF62" s="203">
        <v>0</v>
      </c>
      <c r="AG62" s="203">
        <v>28.92</v>
      </c>
      <c r="AH62" s="203">
        <v>0</v>
      </c>
      <c r="AI62" s="203">
        <v>34.700000000000003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12.98</v>
      </c>
      <c r="E63" s="203">
        <v>0</v>
      </c>
      <c r="F63" s="203">
        <v>0</v>
      </c>
      <c r="G63" s="203">
        <v>16.489999999999998</v>
      </c>
      <c r="H63" s="203">
        <v>0</v>
      </c>
      <c r="I63" s="203">
        <v>0</v>
      </c>
      <c r="J63" s="203">
        <v>28.42</v>
      </c>
      <c r="K63" s="203">
        <v>4.41</v>
      </c>
      <c r="L63" s="203">
        <v>179.66</v>
      </c>
      <c r="M63" s="203">
        <v>13.3</v>
      </c>
      <c r="N63" s="203">
        <v>17.170000000000002</v>
      </c>
      <c r="O63" s="203">
        <v>0</v>
      </c>
      <c r="P63" s="203">
        <v>13.13</v>
      </c>
      <c r="Q63" s="203">
        <v>1.1200000000000001</v>
      </c>
      <c r="R63" s="203">
        <v>6.09</v>
      </c>
      <c r="S63" s="203">
        <v>3.82</v>
      </c>
      <c r="T63" s="203">
        <v>0</v>
      </c>
      <c r="U63" s="203">
        <v>1.03</v>
      </c>
      <c r="V63" s="203">
        <v>2.63</v>
      </c>
      <c r="W63" s="203">
        <v>4.8</v>
      </c>
      <c r="X63" s="203">
        <v>20.67</v>
      </c>
      <c r="Y63" s="203">
        <v>0</v>
      </c>
      <c r="Z63" s="203">
        <v>33.71</v>
      </c>
      <c r="AA63" s="203">
        <v>9.42</v>
      </c>
      <c r="AB63" s="203">
        <v>0</v>
      </c>
      <c r="AC63" s="203">
        <v>13.92</v>
      </c>
      <c r="AD63" s="203">
        <v>0</v>
      </c>
      <c r="AE63" s="203">
        <v>0</v>
      </c>
      <c r="AF63" s="203">
        <v>0</v>
      </c>
      <c r="AG63" s="203">
        <v>28.92</v>
      </c>
      <c r="AH63" s="203">
        <v>0</v>
      </c>
      <c r="AI63" s="203">
        <v>34.700000000000003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12.98</v>
      </c>
      <c r="E64" s="203">
        <v>0</v>
      </c>
      <c r="F64" s="203">
        <v>0</v>
      </c>
      <c r="G64" s="203">
        <v>16.489999999999998</v>
      </c>
      <c r="H64" s="203">
        <v>0</v>
      </c>
      <c r="I64" s="203">
        <v>0</v>
      </c>
      <c r="J64" s="203">
        <v>28.42</v>
      </c>
      <c r="K64" s="203">
        <v>4.41</v>
      </c>
      <c r="L64" s="203">
        <v>179.66</v>
      </c>
      <c r="M64" s="203">
        <v>13.3</v>
      </c>
      <c r="N64" s="203">
        <v>17.170000000000002</v>
      </c>
      <c r="O64" s="203">
        <v>0</v>
      </c>
      <c r="P64" s="203">
        <v>13.13</v>
      </c>
      <c r="Q64" s="203">
        <v>0.68</v>
      </c>
      <c r="R64" s="203">
        <v>6.09</v>
      </c>
      <c r="S64" s="203">
        <v>3.82</v>
      </c>
      <c r="T64" s="203">
        <v>0</v>
      </c>
      <c r="U64" s="203">
        <v>1.05</v>
      </c>
      <c r="V64" s="203">
        <v>2.63</v>
      </c>
      <c r="W64" s="203">
        <v>4.8</v>
      </c>
      <c r="X64" s="203">
        <v>20.67</v>
      </c>
      <c r="Y64" s="203">
        <v>0</v>
      </c>
      <c r="Z64" s="203">
        <v>33.71</v>
      </c>
      <c r="AA64" s="203">
        <v>9.42</v>
      </c>
      <c r="AB64" s="203">
        <v>0</v>
      </c>
      <c r="AC64" s="203">
        <v>13.92</v>
      </c>
      <c r="AD64" s="203">
        <v>0</v>
      </c>
      <c r="AE64" s="203">
        <v>0</v>
      </c>
      <c r="AF64" s="203">
        <v>0</v>
      </c>
      <c r="AG64" s="203">
        <v>28.92</v>
      </c>
      <c r="AH64" s="203">
        <v>0</v>
      </c>
      <c r="AI64" s="203">
        <v>34.700000000000003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12.98</v>
      </c>
      <c r="E65" s="203">
        <v>0</v>
      </c>
      <c r="F65" s="203">
        <v>0</v>
      </c>
      <c r="G65" s="203">
        <v>16.489999999999998</v>
      </c>
      <c r="H65" s="203">
        <v>0</v>
      </c>
      <c r="I65" s="203">
        <v>0</v>
      </c>
      <c r="J65" s="203">
        <v>28.42</v>
      </c>
      <c r="K65" s="203">
        <v>4.41</v>
      </c>
      <c r="L65" s="203">
        <v>179.66</v>
      </c>
      <c r="M65" s="203">
        <v>13.3</v>
      </c>
      <c r="N65" s="203">
        <v>17.170000000000002</v>
      </c>
      <c r="O65" s="203">
        <v>0</v>
      </c>
      <c r="P65" s="203">
        <v>13.13</v>
      </c>
      <c r="Q65" s="203">
        <v>0.24</v>
      </c>
      <c r="R65" s="203">
        <v>6.09</v>
      </c>
      <c r="S65" s="203">
        <v>3.82</v>
      </c>
      <c r="T65" s="203">
        <v>0</v>
      </c>
      <c r="U65" s="203">
        <v>1.07</v>
      </c>
      <c r="V65" s="203">
        <v>2.63</v>
      </c>
      <c r="W65" s="203">
        <v>4.8</v>
      </c>
      <c r="X65" s="203">
        <v>20.67</v>
      </c>
      <c r="Y65" s="203">
        <v>0</v>
      </c>
      <c r="Z65" s="203">
        <v>33.71</v>
      </c>
      <c r="AA65" s="203">
        <v>9.42</v>
      </c>
      <c r="AB65" s="203">
        <v>0</v>
      </c>
      <c r="AC65" s="203">
        <v>13.92</v>
      </c>
      <c r="AD65" s="203">
        <v>0</v>
      </c>
      <c r="AE65" s="203">
        <v>0</v>
      </c>
      <c r="AF65" s="203">
        <v>0</v>
      </c>
      <c r="AG65" s="203">
        <v>28.92</v>
      </c>
      <c r="AH65" s="203">
        <v>0</v>
      </c>
      <c r="AI65" s="203">
        <v>34.700000000000003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12.98</v>
      </c>
      <c r="E66" s="203">
        <v>0</v>
      </c>
      <c r="F66" s="203">
        <v>0</v>
      </c>
      <c r="G66" s="203">
        <v>16.489999999999998</v>
      </c>
      <c r="H66" s="203">
        <v>0</v>
      </c>
      <c r="I66" s="203">
        <v>0</v>
      </c>
      <c r="J66" s="203">
        <v>28.42</v>
      </c>
      <c r="K66" s="203">
        <v>4.41</v>
      </c>
      <c r="L66" s="203">
        <v>179.66</v>
      </c>
      <c r="M66" s="203">
        <v>13.3</v>
      </c>
      <c r="N66" s="203">
        <v>17.170000000000002</v>
      </c>
      <c r="O66" s="203">
        <v>0</v>
      </c>
      <c r="P66" s="203">
        <v>13.13</v>
      </c>
      <c r="Q66" s="203">
        <v>0.24</v>
      </c>
      <c r="R66" s="203">
        <v>6.09</v>
      </c>
      <c r="S66" s="203">
        <v>3.82</v>
      </c>
      <c r="T66" s="203">
        <v>0</v>
      </c>
      <c r="U66" s="203">
        <v>1.1000000000000001</v>
      </c>
      <c r="V66" s="203">
        <v>2.63</v>
      </c>
      <c r="W66" s="203">
        <v>4.8</v>
      </c>
      <c r="X66" s="203">
        <v>20.67</v>
      </c>
      <c r="Y66" s="203">
        <v>0</v>
      </c>
      <c r="Z66" s="203">
        <v>33.71</v>
      </c>
      <c r="AA66" s="203">
        <v>9.42</v>
      </c>
      <c r="AB66" s="203">
        <v>0</v>
      </c>
      <c r="AC66" s="203">
        <v>13.92</v>
      </c>
      <c r="AD66" s="203">
        <v>0</v>
      </c>
      <c r="AE66" s="203">
        <v>0</v>
      </c>
      <c r="AF66" s="203">
        <v>0</v>
      </c>
      <c r="AG66" s="203">
        <v>28.92</v>
      </c>
      <c r="AH66" s="203">
        <v>0</v>
      </c>
      <c r="AI66" s="203">
        <v>34.700000000000003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12.98</v>
      </c>
      <c r="E67" s="203">
        <v>0</v>
      </c>
      <c r="F67" s="203">
        <v>0</v>
      </c>
      <c r="G67" s="203">
        <v>16.489999999999998</v>
      </c>
      <c r="H67" s="203">
        <v>0</v>
      </c>
      <c r="I67" s="203">
        <v>0</v>
      </c>
      <c r="J67" s="203">
        <v>28.42</v>
      </c>
      <c r="K67" s="203">
        <v>4.41</v>
      </c>
      <c r="L67" s="203">
        <v>179.66</v>
      </c>
      <c r="M67" s="203">
        <v>14</v>
      </c>
      <c r="N67" s="203">
        <v>17.22</v>
      </c>
      <c r="O67" s="203">
        <v>0</v>
      </c>
      <c r="P67" s="203">
        <v>13.13</v>
      </c>
      <c r="Q67" s="203">
        <v>0.24</v>
      </c>
      <c r="R67" s="203">
        <v>6.09</v>
      </c>
      <c r="S67" s="203">
        <v>3.82</v>
      </c>
      <c r="T67" s="203">
        <v>0</v>
      </c>
      <c r="U67" s="203">
        <v>1.1100000000000001</v>
      </c>
      <c r="V67" s="203">
        <v>2.63</v>
      </c>
      <c r="W67" s="203">
        <v>4.8</v>
      </c>
      <c r="X67" s="203">
        <v>20.67</v>
      </c>
      <c r="Y67" s="203">
        <v>0</v>
      </c>
      <c r="Z67" s="203">
        <v>33.71</v>
      </c>
      <c r="AA67" s="203">
        <v>9.42</v>
      </c>
      <c r="AB67" s="203">
        <v>0</v>
      </c>
      <c r="AC67" s="203">
        <v>13.92</v>
      </c>
      <c r="AD67" s="203">
        <v>0</v>
      </c>
      <c r="AE67" s="203">
        <v>0</v>
      </c>
      <c r="AF67" s="203">
        <v>0</v>
      </c>
      <c r="AG67" s="203">
        <v>28.92</v>
      </c>
      <c r="AH67" s="203">
        <v>0</v>
      </c>
      <c r="AI67" s="203">
        <v>34.700000000000003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12.98</v>
      </c>
      <c r="E68" s="203">
        <v>0</v>
      </c>
      <c r="F68" s="203">
        <v>0</v>
      </c>
      <c r="G68" s="203">
        <v>16.489999999999998</v>
      </c>
      <c r="H68" s="203">
        <v>0</v>
      </c>
      <c r="I68" s="203">
        <v>0</v>
      </c>
      <c r="J68" s="203">
        <v>28.42</v>
      </c>
      <c r="K68" s="203">
        <v>4.41</v>
      </c>
      <c r="L68" s="203">
        <v>179.66</v>
      </c>
      <c r="M68" s="203">
        <v>13.3</v>
      </c>
      <c r="N68" s="203">
        <v>17.170000000000002</v>
      </c>
      <c r="O68" s="203">
        <v>0</v>
      </c>
      <c r="P68" s="203">
        <v>13.13</v>
      </c>
      <c r="Q68" s="203">
        <v>0.24</v>
      </c>
      <c r="R68" s="203">
        <v>6.09</v>
      </c>
      <c r="S68" s="203">
        <v>3.82</v>
      </c>
      <c r="T68" s="203">
        <v>0</v>
      </c>
      <c r="U68" s="203">
        <v>1.1299999999999999</v>
      </c>
      <c r="V68" s="203">
        <v>2.66</v>
      </c>
      <c r="W68" s="203">
        <v>4.8</v>
      </c>
      <c r="X68" s="203">
        <v>20.67</v>
      </c>
      <c r="Y68" s="203">
        <v>0</v>
      </c>
      <c r="Z68" s="203">
        <v>33.71</v>
      </c>
      <c r="AA68" s="203">
        <v>9.42</v>
      </c>
      <c r="AB68" s="203">
        <v>0</v>
      </c>
      <c r="AC68" s="203">
        <v>13.92</v>
      </c>
      <c r="AD68" s="203">
        <v>0</v>
      </c>
      <c r="AE68" s="203">
        <v>0</v>
      </c>
      <c r="AF68" s="203">
        <v>0</v>
      </c>
      <c r="AG68" s="203">
        <v>28.92</v>
      </c>
      <c r="AH68" s="203">
        <v>0</v>
      </c>
      <c r="AI68" s="203">
        <v>34.700000000000003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12.98</v>
      </c>
      <c r="E69" s="203">
        <v>0</v>
      </c>
      <c r="F69" s="203">
        <v>0</v>
      </c>
      <c r="G69" s="203">
        <v>16.489999999999998</v>
      </c>
      <c r="H69" s="203">
        <v>0</v>
      </c>
      <c r="I69" s="203">
        <v>0</v>
      </c>
      <c r="J69" s="203">
        <v>28.42</v>
      </c>
      <c r="K69" s="203">
        <v>4.41</v>
      </c>
      <c r="L69" s="203">
        <v>179.66</v>
      </c>
      <c r="M69" s="203">
        <v>1.08</v>
      </c>
      <c r="N69" s="203">
        <v>1.39</v>
      </c>
      <c r="O69" s="203">
        <v>0</v>
      </c>
      <c r="P69" s="203">
        <v>1.1499999999999999</v>
      </c>
      <c r="Q69" s="203">
        <v>0</v>
      </c>
      <c r="R69" s="203">
        <v>1.65</v>
      </c>
      <c r="S69" s="203">
        <v>0.67</v>
      </c>
      <c r="T69" s="203">
        <v>0</v>
      </c>
      <c r="U69" s="203">
        <v>1.1299999999999999</v>
      </c>
      <c r="V69" s="203">
        <v>0.23</v>
      </c>
      <c r="W69" s="203">
        <v>0.4</v>
      </c>
      <c r="X69" s="203">
        <v>7.31</v>
      </c>
      <c r="Y69" s="203">
        <v>0</v>
      </c>
      <c r="Z69" s="203">
        <v>16.8</v>
      </c>
      <c r="AA69" s="203">
        <v>0</v>
      </c>
      <c r="AB69" s="203">
        <v>0</v>
      </c>
      <c r="AC69" s="203">
        <v>13.92</v>
      </c>
      <c r="AD69" s="203">
        <v>0</v>
      </c>
      <c r="AE69" s="203">
        <v>0</v>
      </c>
      <c r="AF69" s="203">
        <v>0</v>
      </c>
      <c r="AG69" s="203">
        <v>28.92</v>
      </c>
      <c r="AH69" s="203">
        <v>0</v>
      </c>
      <c r="AI69" s="203">
        <v>34.700000000000003</v>
      </c>
      <c r="AJ69" s="203">
        <v>0</v>
      </c>
      <c r="AK69" s="203">
        <v>10.89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12.98</v>
      </c>
      <c r="E70" s="203">
        <v>0</v>
      </c>
      <c r="F70" s="203">
        <v>0</v>
      </c>
      <c r="G70" s="203">
        <v>16.489999999999998</v>
      </c>
      <c r="H70" s="203">
        <v>0</v>
      </c>
      <c r="I70" s="203">
        <v>0</v>
      </c>
      <c r="J70" s="203">
        <v>28.42</v>
      </c>
      <c r="K70" s="203">
        <v>4.41</v>
      </c>
      <c r="L70" s="203">
        <v>179.66</v>
      </c>
      <c r="M70" s="203">
        <v>0.98</v>
      </c>
      <c r="N70" s="203">
        <v>1.39</v>
      </c>
      <c r="O70" s="203">
        <v>0</v>
      </c>
      <c r="P70" s="203">
        <v>1.1499999999999999</v>
      </c>
      <c r="Q70" s="203">
        <v>0</v>
      </c>
      <c r="R70" s="203">
        <v>0.5</v>
      </c>
      <c r="S70" s="203">
        <v>0.31</v>
      </c>
      <c r="T70" s="203">
        <v>0</v>
      </c>
      <c r="U70" s="203">
        <v>1.1299999999999999</v>
      </c>
      <c r="V70" s="203">
        <v>0.23</v>
      </c>
      <c r="W70" s="203">
        <v>0.4</v>
      </c>
      <c r="X70" s="203">
        <v>1.74</v>
      </c>
      <c r="Y70" s="203">
        <v>0</v>
      </c>
      <c r="Z70" s="203">
        <v>2.98</v>
      </c>
      <c r="AA70" s="203">
        <v>0</v>
      </c>
      <c r="AB70" s="203">
        <v>0</v>
      </c>
      <c r="AC70" s="203">
        <v>13.92</v>
      </c>
      <c r="AD70" s="203">
        <v>0</v>
      </c>
      <c r="AE70" s="203">
        <v>0</v>
      </c>
      <c r="AF70" s="203">
        <v>0</v>
      </c>
      <c r="AG70" s="203">
        <v>28.92</v>
      </c>
      <c r="AH70" s="203">
        <v>0</v>
      </c>
      <c r="AI70" s="203">
        <v>34.700000000000003</v>
      </c>
      <c r="AJ70" s="203">
        <v>0</v>
      </c>
      <c r="AK70" s="203">
        <v>10.89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13.08</v>
      </c>
      <c r="E71" s="203">
        <v>0</v>
      </c>
      <c r="F71" s="203">
        <v>0</v>
      </c>
      <c r="G71" s="203">
        <v>16.489999999999998</v>
      </c>
      <c r="H71" s="203">
        <v>0</v>
      </c>
      <c r="I71" s="203">
        <v>0</v>
      </c>
      <c r="J71" s="203">
        <v>28.42</v>
      </c>
      <c r="K71" s="203">
        <v>4.41</v>
      </c>
      <c r="L71" s="203">
        <v>180.73</v>
      </c>
      <c r="M71" s="203">
        <v>1.03</v>
      </c>
      <c r="N71" s="203">
        <v>1.39</v>
      </c>
      <c r="O71" s="203">
        <v>0</v>
      </c>
      <c r="P71" s="203">
        <v>1.1499999999999999</v>
      </c>
      <c r="Q71" s="203">
        <v>0.08</v>
      </c>
      <c r="R71" s="203">
        <v>0.5</v>
      </c>
      <c r="S71" s="203">
        <v>0.31</v>
      </c>
      <c r="T71" s="203">
        <v>0</v>
      </c>
      <c r="U71" s="203">
        <v>1.1299999999999999</v>
      </c>
      <c r="V71" s="203">
        <v>0.31</v>
      </c>
      <c r="W71" s="203">
        <v>0.4</v>
      </c>
      <c r="X71" s="203">
        <v>1.74</v>
      </c>
      <c r="Y71" s="203">
        <v>0</v>
      </c>
      <c r="Z71" s="203">
        <v>2.98</v>
      </c>
      <c r="AA71" s="203">
        <v>1.06</v>
      </c>
      <c r="AB71" s="203">
        <v>0</v>
      </c>
      <c r="AC71" s="203">
        <v>13.51</v>
      </c>
      <c r="AD71" s="203">
        <v>0</v>
      </c>
      <c r="AE71" s="203">
        <v>0</v>
      </c>
      <c r="AF71" s="203">
        <v>0</v>
      </c>
      <c r="AG71" s="203">
        <v>28.92</v>
      </c>
      <c r="AH71" s="203">
        <v>0</v>
      </c>
      <c r="AI71" s="203">
        <v>34.700000000000003</v>
      </c>
      <c r="AJ71" s="203">
        <v>0</v>
      </c>
      <c r="AK71" s="203">
        <v>10.89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13.18</v>
      </c>
      <c r="E72" s="203">
        <v>0</v>
      </c>
      <c r="F72" s="203">
        <v>0</v>
      </c>
      <c r="G72" s="203">
        <v>16.489999999999998</v>
      </c>
      <c r="H72" s="203">
        <v>0</v>
      </c>
      <c r="I72" s="203">
        <v>0</v>
      </c>
      <c r="J72" s="203">
        <v>28.42</v>
      </c>
      <c r="K72" s="203">
        <v>4.41</v>
      </c>
      <c r="L72" s="203">
        <v>138.12</v>
      </c>
      <c r="M72" s="203">
        <v>1.08</v>
      </c>
      <c r="N72" s="203">
        <v>1.39</v>
      </c>
      <c r="O72" s="203">
        <v>0</v>
      </c>
      <c r="P72" s="203">
        <v>1.1499999999999999</v>
      </c>
      <c r="Q72" s="203">
        <v>0.08</v>
      </c>
      <c r="R72" s="203">
        <v>0.5</v>
      </c>
      <c r="S72" s="203">
        <v>0.31</v>
      </c>
      <c r="T72" s="203">
        <v>0</v>
      </c>
      <c r="U72" s="203">
        <v>1.1299999999999999</v>
      </c>
      <c r="V72" s="203">
        <v>0.23</v>
      </c>
      <c r="W72" s="203">
        <v>0.4</v>
      </c>
      <c r="X72" s="203">
        <v>1.74</v>
      </c>
      <c r="Y72" s="203">
        <v>0</v>
      </c>
      <c r="Z72" s="203">
        <v>2.98</v>
      </c>
      <c r="AA72" s="203">
        <v>1.06</v>
      </c>
      <c r="AB72" s="203">
        <v>0</v>
      </c>
      <c r="AC72" s="203">
        <v>13.51</v>
      </c>
      <c r="AD72" s="203">
        <v>0</v>
      </c>
      <c r="AE72" s="203">
        <v>0</v>
      </c>
      <c r="AF72" s="203">
        <v>0</v>
      </c>
      <c r="AG72" s="203">
        <v>28.92</v>
      </c>
      <c r="AH72" s="203">
        <v>0</v>
      </c>
      <c r="AI72" s="203">
        <v>34.700000000000003</v>
      </c>
      <c r="AJ72" s="203">
        <v>0</v>
      </c>
      <c r="AK72" s="203">
        <v>10.89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13.34</v>
      </c>
      <c r="E73" s="203">
        <v>0</v>
      </c>
      <c r="F73" s="203">
        <v>0</v>
      </c>
      <c r="G73" s="203">
        <v>16.489999999999998</v>
      </c>
      <c r="H73" s="203">
        <v>0</v>
      </c>
      <c r="I73" s="203">
        <v>0</v>
      </c>
      <c r="J73" s="203">
        <v>28.42</v>
      </c>
      <c r="K73" s="203">
        <v>5.37</v>
      </c>
      <c r="L73" s="203">
        <v>67.239999999999995</v>
      </c>
      <c r="M73" s="203">
        <v>1.08</v>
      </c>
      <c r="N73" s="203">
        <v>1.39</v>
      </c>
      <c r="O73" s="203">
        <v>0</v>
      </c>
      <c r="P73" s="203">
        <v>1.1499999999999999</v>
      </c>
      <c r="Q73" s="203">
        <v>0.08</v>
      </c>
      <c r="R73" s="203">
        <v>0.5</v>
      </c>
      <c r="S73" s="203">
        <v>0.31</v>
      </c>
      <c r="T73" s="203">
        <v>0</v>
      </c>
      <c r="U73" s="203">
        <v>11.54</v>
      </c>
      <c r="V73" s="203">
        <v>0.23</v>
      </c>
      <c r="W73" s="203">
        <v>0.4</v>
      </c>
      <c r="X73" s="203">
        <v>1.74</v>
      </c>
      <c r="Y73" s="203">
        <v>0</v>
      </c>
      <c r="Z73" s="203">
        <v>2.98</v>
      </c>
      <c r="AA73" s="203">
        <v>1.06</v>
      </c>
      <c r="AB73" s="203">
        <v>0</v>
      </c>
      <c r="AC73" s="203">
        <v>13.51</v>
      </c>
      <c r="AD73" s="203">
        <v>0</v>
      </c>
      <c r="AE73" s="203">
        <v>0</v>
      </c>
      <c r="AF73" s="203">
        <v>0</v>
      </c>
      <c r="AG73" s="203">
        <v>28.92</v>
      </c>
      <c r="AH73" s="203">
        <v>0</v>
      </c>
      <c r="AI73" s="203">
        <v>34.700000000000003</v>
      </c>
      <c r="AJ73" s="203">
        <v>0</v>
      </c>
      <c r="AK73" s="203">
        <v>15.69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13.34</v>
      </c>
      <c r="E74" s="203">
        <v>0</v>
      </c>
      <c r="F74" s="203">
        <v>0</v>
      </c>
      <c r="G74" s="203">
        <v>16.489999999999998</v>
      </c>
      <c r="H74" s="203">
        <v>0</v>
      </c>
      <c r="I74" s="203">
        <v>0</v>
      </c>
      <c r="J74" s="203">
        <v>28.42</v>
      </c>
      <c r="K74" s="203">
        <v>2.12</v>
      </c>
      <c r="L74" s="203">
        <v>15.46</v>
      </c>
      <c r="M74" s="203">
        <v>1.08</v>
      </c>
      <c r="N74" s="203">
        <v>1.39</v>
      </c>
      <c r="O74" s="203">
        <v>0</v>
      </c>
      <c r="P74" s="203">
        <v>1.1499999999999999</v>
      </c>
      <c r="Q74" s="203">
        <v>0.08</v>
      </c>
      <c r="R74" s="203">
        <v>0.5</v>
      </c>
      <c r="S74" s="203">
        <v>0.31</v>
      </c>
      <c r="T74" s="203">
        <v>0</v>
      </c>
      <c r="U74" s="203">
        <v>11.54</v>
      </c>
      <c r="V74" s="203">
        <v>0.23</v>
      </c>
      <c r="W74" s="203">
        <v>0.4</v>
      </c>
      <c r="X74" s="203">
        <v>1.74</v>
      </c>
      <c r="Y74" s="203">
        <v>0</v>
      </c>
      <c r="Z74" s="203">
        <v>2.98</v>
      </c>
      <c r="AA74" s="203">
        <v>1.06</v>
      </c>
      <c r="AB74" s="203">
        <v>0</v>
      </c>
      <c r="AC74" s="203">
        <v>13.51</v>
      </c>
      <c r="AD74" s="203">
        <v>0</v>
      </c>
      <c r="AE74" s="203">
        <v>0</v>
      </c>
      <c r="AF74" s="203">
        <v>0</v>
      </c>
      <c r="AG74" s="203">
        <v>28.92</v>
      </c>
      <c r="AH74" s="203">
        <v>0</v>
      </c>
      <c r="AI74" s="203">
        <v>34.700000000000003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13.34</v>
      </c>
      <c r="E75" s="203">
        <v>0</v>
      </c>
      <c r="F75" s="203">
        <v>0</v>
      </c>
      <c r="G75" s="203">
        <v>16.489999999999998</v>
      </c>
      <c r="H75" s="203">
        <v>0</v>
      </c>
      <c r="I75" s="203">
        <v>0</v>
      </c>
      <c r="J75" s="203">
        <v>28.42</v>
      </c>
      <c r="K75" s="203">
        <v>0.91</v>
      </c>
      <c r="L75" s="203">
        <v>14.69</v>
      </c>
      <c r="M75" s="203">
        <v>1.08</v>
      </c>
      <c r="N75" s="203">
        <v>1.39</v>
      </c>
      <c r="O75" s="203">
        <v>0</v>
      </c>
      <c r="P75" s="203">
        <v>1.59</v>
      </c>
      <c r="Q75" s="203">
        <v>0.26</v>
      </c>
      <c r="R75" s="203">
        <v>0.5</v>
      </c>
      <c r="S75" s="203">
        <v>0.31</v>
      </c>
      <c r="T75" s="203">
        <v>0</v>
      </c>
      <c r="U75" s="203">
        <v>11.54</v>
      </c>
      <c r="V75" s="203">
        <v>0.23</v>
      </c>
      <c r="W75" s="203">
        <v>0.4</v>
      </c>
      <c r="X75" s="203">
        <v>1.74</v>
      </c>
      <c r="Y75" s="203">
        <v>0</v>
      </c>
      <c r="Z75" s="203">
        <v>2.98</v>
      </c>
      <c r="AA75" s="203">
        <v>1.06</v>
      </c>
      <c r="AB75" s="203">
        <v>0</v>
      </c>
      <c r="AC75" s="203">
        <v>13.51</v>
      </c>
      <c r="AD75" s="203">
        <v>0</v>
      </c>
      <c r="AE75" s="203">
        <v>0</v>
      </c>
      <c r="AF75" s="203">
        <v>0</v>
      </c>
      <c r="AG75" s="203">
        <v>28.92</v>
      </c>
      <c r="AH75" s="203">
        <v>0</v>
      </c>
      <c r="AI75" s="203">
        <v>34.700000000000003</v>
      </c>
      <c r="AJ75" s="203">
        <v>0</v>
      </c>
      <c r="AK75" s="203">
        <v>15.69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13.34</v>
      </c>
      <c r="E76" s="203">
        <v>0</v>
      </c>
      <c r="F76" s="203">
        <v>0</v>
      </c>
      <c r="G76" s="203">
        <v>16.489999999999998</v>
      </c>
      <c r="H76" s="203">
        <v>0</v>
      </c>
      <c r="I76" s="203">
        <v>0</v>
      </c>
      <c r="J76" s="203">
        <v>28.42</v>
      </c>
      <c r="K76" s="203">
        <v>0.36</v>
      </c>
      <c r="L76" s="203">
        <v>14.69</v>
      </c>
      <c r="M76" s="203">
        <v>1.08</v>
      </c>
      <c r="N76" s="203">
        <v>1.39</v>
      </c>
      <c r="O76" s="203">
        <v>0</v>
      </c>
      <c r="P76" s="203">
        <v>1.22</v>
      </c>
      <c r="Q76" s="203">
        <v>0.2</v>
      </c>
      <c r="R76" s="203">
        <v>0.5</v>
      </c>
      <c r="S76" s="203">
        <v>0.31</v>
      </c>
      <c r="T76" s="203">
        <v>0</v>
      </c>
      <c r="U76" s="203">
        <v>11.54</v>
      </c>
      <c r="V76" s="203">
        <v>0.23</v>
      </c>
      <c r="W76" s="203">
        <v>0.4</v>
      </c>
      <c r="X76" s="203">
        <v>1.74</v>
      </c>
      <c r="Y76" s="203">
        <v>0</v>
      </c>
      <c r="Z76" s="203">
        <v>2.98</v>
      </c>
      <c r="AA76" s="203">
        <v>1.06</v>
      </c>
      <c r="AB76" s="203">
        <v>0</v>
      </c>
      <c r="AC76" s="203">
        <v>13.51</v>
      </c>
      <c r="AD76" s="203">
        <v>0</v>
      </c>
      <c r="AE76" s="203">
        <v>0</v>
      </c>
      <c r="AF76" s="203">
        <v>0</v>
      </c>
      <c r="AG76" s="203">
        <v>28.92</v>
      </c>
      <c r="AH76" s="203">
        <v>0</v>
      </c>
      <c r="AI76" s="203">
        <v>34.700000000000003</v>
      </c>
      <c r="AJ76" s="203">
        <v>0</v>
      </c>
      <c r="AK76" s="203">
        <v>15.69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13.4</v>
      </c>
      <c r="E77" s="203">
        <v>0</v>
      </c>
      <c r="F77" s="203">
        <v>0</v>
      </c>
      <c r="G77" s="203">
        <v>16.489999999999998</v>
      </c>
      <c r="H77" s="203">
        <v>0</v>
      </c>
      <c r="I77" s="203">
        <v>0</v>
      </c>
      <c r="J77" s="203">
        <v>28.42</v>
      </c>
      <c r="K77" s="203">
        <v>0.36</v>
      </c>
      <c r="L77" s="203">
        <v>14.69</v>
      </c>
      <c r="M77" s="203">
        <v>1.08</v>
      </c>
      <c r="N77" s="203">
        <v>1.39</v>
      </c>
      <c r="O77" s="203">
        <v>0</v>
      </c>
      <c r="P77" s="203">
        <v>1.22</v>
      </c>
      <c r="Q77" s="203">
        <v>0.12</v>
      </c>
      <c r="R77" s="203">
        <v>0.5</v>
      </c>
      <c r="S77" s="203">
        <v>0.31</v>
      </c>
      <c r="T77" s="203">
        <v>0</v>
      </c>
      <c r="U77" s="203">
        <v>9.92</v>
      </c>
      <c r="V77" s="203">
        <v>0.2</v>
      </c>
      <c r="W77" s="203">
        <v>0.4</v>
      </c>
      <c r="X77" s="203">
        <v>1.74</v>
      </c>
      <c r="Y77" s="203">
        <v>0</v>
      </c>
      <c r="Z77" s="203">
        <v>2.98</v>
      </c>
      <c r="AA77" s="203">
        <v>1.06</v>
      </c>
      <c r="AB77" s="203">
        <v>0</v>
      </c>
      <c r="AC77" s="203">
        <v>13.51</v>
      </c>
      <c r="AD77" s="203">
        <v>0</v>
      </c>
      <c r="AE77" s="203">
        <v>0</v>
      </c>
      <c r="AF77" s="203">
        <v>0</v>
      </c>
      <c r="AG77" s="203">
        <v>28.92</v>
      </c>
      <c r="AH77" s="203">
        <v>0</v>
      </c>
      <c r="AI77" s="203">
        <v>34.700000000000003</v>
      </c>
      <c r="AJ77" s="203">
        <v>0</v>
      </c>
      <c r="AK77" s="203">
        <v>15.69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13.4</v>
      </c>
      <c r="E78" s="203">
        <v>0</v>
      </c>
      <c r="F78" s="203">
        <v>0</v>
      </c>
      <c r="G78" s="203">
        <v>16.489999999999998</v>
      </c>
      <c r="H78" s="203">
        <v>0</v>
      </c>
      <c r="I78" s="203">
        <v>0</v>
      </c>
      <c r="J78" s="203">
        <v>28.42</v>
      </c>
      <c r="K78" s="203">
        <v>0.36</v>
      </c>
      <c r="L78" s="203">
        <v>14.69</v>
      </c>
      <c r="M78" s="203">
        <v>1.08</v>
      </c>
      <c r="N78" s="203">
        <v>1.39</v>
      </c>
      <c r="O78" s="203">
        <v>0</v>
      </c>
      <c r="P78" s="203">
        <v>1.22</v>
      </c>
      <c r="Q78" s="203">
        <v>0.12</v>
      </c>
      <c r="R78" s="203">
        <v>0.5</v>
      </c>
      <c r="S78" s="203">
        <v>0.31</v>
      </c>
      <c r="T78" s="203">
        <v>0</v>
      </c>
      <c r="U78" s="203">
        <v>8.35</v>
      </c>
      <c r="V78" s="203">
        <v>0.2</v>
      </c>
      <c r="W78" s="203">
        <v>0.4</v>
      </c>
      <c r="X78" s="203">
        <v>1.74</v>
      </c>
      <c r="Y78" s="203">
        <v>0</v>
      </c>
      <c r="Z78" s="203">
        <v>2.98</v>
      </c>
      <c r="AA78" s="203">
        <v>1.06</v>
      </c>
      <c r="AB78" s="203">
        <v>0</v>
      </c>
      <c r="AC78" s="203">
        <v>13.51</v>
      </c>
      <c r="AD78" s="203">
        <v>0</v>
      </c>
      <c r="AE78" s="203">
        <v>0</v>
      </c>
      <c r="AF78" s="203">
        <v>0</v>
      </c>
      <c r="AG78" s="203">
        <v>28.92</v>
      </c>
      <c r="AH78" s="203">
        <v>0</v>
      </c>
      <c r="AI78" s="203">
        <v>34.700000000000003</v>
      </c>
      <c r="AJ78" s="203">
        <v>0</v>
      </c>
      <c r="AK78" s="203">
        <v>15.69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13.4</v>
      </c>
      <c r="E79" s="203">
        <v>0</v>
      </c>
      <c r="F79" s="203">
        <v>0</v>
      </c>
      <c r="G79" s="203">
        <v>16.489999999999998</v>
      </c>
      <c r="H79" s="203">
        <v>0</v>
      </c>
      <c r="I79" s="203">
        <v>0</v>
      </c>
      <c r="J79" s="203">
        <v>28.42</v>
      </c>
      <c r="K79" s="203">
        <v>0.36</v>
      </c>
      <c r="L79" s="203">
        <v>14.69</v>
      </c>
      <c r="M79" s="203">
        <v>1.08</v>
      </c>
      <c r="N79" s="203">
        <v>1.39</v>
      </c>
      <c r="O79" s="203">
        <v>0</v>
      </c>
      <c r="P79" s="203">
        <v>1.22</v>
      </c>
      <c r="Q79" s="203">
        <v>0.12</v>
      </c>
      <c r="R79" s="203">
        <v>0.5</v>
      </c>
      <c r="S79" s="203">
        <v>0.31</v>
      </c>
      <c r="T79" s="203">
        <v>0</v>
      </c>
      <c r="U79" s="203">
        <v>8.35</v>
      </c>
      <c r="V79" s="203">
        <v>0.2</v>
      </c>
      <c r="W79" s="203">
        <v>0.4</v>
      </c>
      <c r="X79" s="203">
        <v>1.74</v>
      </c>
      <c r="Y79" s="203">
        <v>0</v>
      </c>
      <c r="Z79" s="203">
        <v>2.98</v>
      </c>
      <c r="AA79" s="203">
        <v>1.06</v>
      </c>
      <c r="AB79" s="203">
        <v>0</v>
      </c>
      <c r="AC79" s="203">
        <v>13.51</v>
      </c>
      <c r="AD79" s="203">
        <v>0</v>
      </c>
      <c r="AE79" s="203">
        <v>0</v>
      </c>
      <c r="AF79" s="203">
        <v>0</v>
      </c>
      <c r="AG79" s="203">
        <v>28.92</v>
      </c>
      <c r="AH79" s="203">
        <v>0</v>
      </c>
      <c r="AI79" s="203">
        <v>34.700000000000003</v>
      </c>
      <c r="AJ79" s="203">
        <v>0</v>
      </c>
      <c r="AK79" s="203">
        <v>12.79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13.4</v>
      </c>
      <c r="E80" s="203">
        <v>0</v>
      </c>
      <c r="F80" s="203">
        <v>0</v>
      </c>
      <c r="G80" s="203">
        <v>16.489999999999998</v>
      </c>
      <c r="H80" s="203">
        <v>0</v>
      </c>
      <c r="I80" s="203">
        <v>0</v>
      </c>
      <c r="J80" s="203">
        <v>28.42</v>
      </c>
      <c r="K80" s="203">
        <v>0.36</v>
      </c>
      <c r="L80" s="203">
        <v>14.69</v>
      </c>
      <c r="M80" s="203">
        <v>1.08</v>
      </c>
      <c r="N80" s="203">
        <v>1.39</v>
      </c>
      <c r="O80" s="203">
        <v>0</v>
      </c>
      <c r="P80" s="203">
        <v>1.22</v>
      </c>
      <c r="Q80" s="203">
        <v>0.12</v>
      </c>
      <c r="R80" s="203">
        <v>0.5</v>
      </c>
      <c r="S80" s="203">
        <v>0.31</v>
      </c>
      <c r="T80" s="203">
        <v>0</v>
      </c>
      <c r="U80" s="203">
        <v>8.35</v>
      </c>
      <c r="V80" s="203">
        <v>0.2</v>
      </c>
      <c r="W80" s="203">
        <v>0.4</v>
      </c>
      <c r="X80" s="203">
        <v>1.74</v>
      </c>
      <c r="Y80" s="203">
        <v>0</v>
      </c>
      <c r="Z80" s="203">
        <v>2.98</v>
      </c>
      <c r="AA80" s="203">
        <v>1.06</v>
      </c>
      <c r="AB80" s="203">
        <v>0</v>
      </c>
      <c r="AC80" s="203">
        <v>13.51</v>
      </c>
      <c r="AD80" s="203">
        <v>0</v>
      </c>
      <c r="AE80" s="203">
        <v>0</v>
      </c>
      <c r="AF80" s="203">
        <v>0</v>
      </c>
      <c r="AG80" s="203">
        <v>28.92</v>
      </c>
      <c r="AH80" s="203">
        <v>0</v>
      </c>
      <c r="AI80" s="203">
        <v>34.700000000000003</v>
      </c>
      <c r="AJ80" s="203">
        <v>0</v>
      </c>
      <c r="AK80" s="203">
        <v>12.79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13.43</v>
      </c>
      <c r="E81" s="203">
        <v>0</v>
      </c>
      <c r="F81" s="203">
        <v>0</v>
      </c>
      <c r="G81" s="203">
        <v>16.489999999999998</v>
      </c>
      <c r="H81" s="203">
        <v>0</v>
      </c>
      <c r="I81" s="203">
        <v>0</v>
      </c>
      <c r="J81" s="203">
        <v>28.42</v>
      </c>
      <c r="K81" s="203">
        <v>0.36</v>
      </c>
      <c r="L81" s="203">
        <v>14.69</v>
      </c>
      <c r="M81" s="203">
        <v>1.08</v>
      </c>
      <c r="N81" s="203">
        <v>1.39</v>
      </c>
      <c r="O81" s="203">
        <v>0</v>
      </c>
      <c r="P81" s="203">
        <v>1.22</v>
      </c>
      <c r="Q81" s="203">
        <v>0.12</v>
      </c>
      <c r="R81" s="203">
        <v>0.5</v>
      </c>
      <c r="S81" s="203">
        <v>0.31</v>
      </c>
      <c r="T81" s="203">
        <v>0</v>
      </c>
      <c r="U81" s="203">
        <v>8.35</v>
      </c>
      <c r="V81" s="203">
        <v>0.2</v>
      </c>
      <c r="W81" s="203">
        <v>0.4</v>
      </c>
      <c r="X81" s="203">
        <v>1.74</v>
      </c>
      <c r="Y81" s="203">
        <v>0</v>
      </c>
      <c r="Z81" s="203">
        <v>2.98</v>
      </c>
      <c r="AA81" s="203">
        <v>1.06</v>
      </c>
      <c r="AB81" s="203">
        <v>0</v>
      </c>
      <c r="AC81" s="203">
        <v>13.51</v>
      </c>
      <c r="AD81" s="203">
        <v>0</v>
      </c>
      <c r="AE81" s="203">
        <v>0</v>
      </c>
      <c r="AF81" s="203">
        <v>0</v>
      </c>
      <c r="AG81" s="203">
        <v>28.92</v>
      </c>
      <c r="AH81" s="203">
        <v>0</v>
      </c>
      <c r="AI81" s="203">
        <v>34.700000000000003</v>
      </c>
      <c r="AJ81" s="203">
        <v>0</v>
      </c>
      <c r="AK81" s="203">
        <v>12.79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13.43</v>
      </c>
      <c r="E82" s="203">
        <v>0</v>
      </c>
      <c r="F82" s="203">
        <v>0</v>
      </c>
      <c r="G82" s="203">
        <v>16.489999999999998</v>
      </c>
      <c r="H82" s="203">
        <v>0</v>
      </c>
      <c r="I82" s="203">
        <v>0</v>
      </c>
      <c r="J82" s="203">
        <v>28.42</v>
      </c>
      <c r="K82" s="203">
        <v>0.36</v>
      </c>
      <c r="L82" s="203">
        <v>14.69</v>
      </c>
      <c r="M82" s="203">
        <v>1.08</v>
      </c>
      <c r="N82" s="203">
        <v>1.39</v>
      </c>
      <c r="O82" s="203">
        <v>0</v>
      </c>
      <c r="P82" s="203">
        <v>1.22</v>
      </c>
      <c r="Q82" s="203">
        <v>0.12</v>
      </c>
      <c r="R82" s="203">
        <v>0.5</v>
      </c>
      <c r="S82" s="203">
        <v>0.31</v>
      </c>
      <c r="T82" s="203">
        <v>0</v>
      </c>
      <c r="U82" s="203">
        <v>8.35</v>
      </c>
      <c r="V82" s="203">
        <v>0.24</v>
      </c>
      <c r="W82" s="203">
        <v>0.4</v>
      </c>
      <c r="X82" s="203">
        <v>1.74</v>
      </c>
      <c r="Y82" s="203">
        <v>0</v>
      </c>
      <c r="Z82" s="203">
        <v>2.98</v>
      </c>
      <c r="AA82" s="203">
        <v>1.06</v>
      </c>
      <c r="AB82" s="203">
        <v>0</v>
      </c>
      <c r="AC82" s="203">
        <v>13.51</v>
      </c>
      <c r="AD82" s="203">
        <v>0</v>
      </c>
      <c r="AE82" s="203">
        <v>0</v>
      </c>
      <c r="AF82" s="203">
        <v>0</v>
      </c>
      <c r="AG82" s="203">
        <v>28.92</v>
      </c>
      <c r="AH82" s="203">
        <v>0</v>
      </c>
      <c r="AI82" s="203">
        <v>34.700000000000003</v>
      </c>
      <c r="AJ82" s="203">
        <v>0</v>
      </c>
      <c r="AK82" s="203">
        <v>12.79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13.43</v>
      </c>
      <c r="E83" s="203">
        <v>0</v>
      </c>
      <c r="F83" s="203">
        <v>0</v>
      </c>
      <c r="G83" s="203">
        <v>16.489999999999998</v>
      </c>
      <c r="H83" s="203">
        <v>0</v>
      </c>
      <c r="I83" s="203">
        <v>0</v>
      </c>
      <c r="J83" s="203">
        <v>28.42</v>
      </c>
      <c r="K83" s="203">
        <v>4.42</v>
      </c>
      <c r="L83" s="203">
        <v>38.39</v>
      </c>
      <c r="M83" s="203">
        <v>1.08</v>
      </c>
      <c r="N83" s="203">
        <v>1.39</v>
      </c>
      <c r="O83" s="203">
        <v>0</v>
      </c>
      <c r="P83" s="203">
        <v>1.22</v>
      </c>
      <c r="Q83" s="203">
        <v>0.12</v>
      </c>
      <c r="R83" s="203">
        <v>0.5</v>
      </c>
      <c r="S83" s="203">
        <v>0.31</v>
      </c>
      <c r="T83" s="203">
        <v>0</v>
      </c>
      <c r="U83" s="203">
        <v>8.35</v>
      </c>
      <c r="V83" s="203">
        <v>0.21</v>
      </c>
      <c r="W83" s="203">
        <v>0.4</v>
      </c>
      <c r="X83" s="203">
        <v>1.74</v>
      </c>
      <c r="Y83" s="203">
        <v>0</v>
      </c>
      <c r="Z83" s="203">
        <v>2.98</v>
      </c>
      <c r="AA83" s="203">
        <v>1.06</v>
      </c>
      <c r="AB83" s="203">
        <v>0</v>
      </c>
      <c r="AC83" s="203">
        <v>13.51</v>
      </c>
      <c r="AD83" s="203">
        <v>0</v>
      </c>
      <c r="AE83" s="203">
        <v>0</v>
      </c>
      <c r="AF83" s="203">
        <v>0</v>
      </c>
      <c r="AG83" s="203">
        <v>28.92</v>
      </c>
      <c r="AH83" s="203">
        <v>0</v>
      </c>
      <c r="AI83" s="203">
        <v>34.700000000000003</v>
      </c>
      <c r="AJ83" s="203">
        <v>0</v>
      </c>
      <c r="AK83" s="203">
        <v>10.89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13.43</v>
      </c>
      <c r="E84" s="203">
        <v>0</v>
      </c>
      <c r="F84" s="203">
        <v>0</v>
      </c>
      <c r="G84" s="203">
        <v>16.489999999999998</v>
      </c>
      <c r="H84" s="203">
        <v>0</v>
      </c>
      <c r="I84" s="203">
        <v>0</v>
      </c>
      <c r="J84" s="203">
        <v>28.42</v>
      </c>
      <c r="K84" s="203">
        <v>4.42</v>
      </c>
      <c r="L84" s="203">
        <v>96.1</v>
      </c>
      <c r="M84" s="203">
        <v>1.08</v>
      </c>
      <c r="N84" s="203">
        <v>1.39</v>
      </c>
      <c r="O84" s="203">
        <v>0</v>
      </c>
      <c r="P84" s="203">
        <v>1.22</v>
      </c>
      <c r="Q84" s="203">
        <v>0.12</v>
      </c>
      <c r="R84" s="203">
        <v>0.5</v>
      </c>
      <c r="S84" s="203">
        <v>0.31</v>
      </c>
      <c r="T84" s="203">
        <v>0</v>
      </c>
      <c r="U84" s="203">
        <v>8.35</v>
      </c>
      <c r="V84" s="203">
        <v>0.21</v>
      </c>
      <c r="W84" s="203">
        <v>0.4</v>
      </c>
      <c r="X84" s="203">
        <v>1.74</v>
      </c>
      <c r="Y84" s="203">
        <v>0</v>
      </c>
      <c r="Z84" s="203">
        <v>2.98</v>
      </c>
      <c r="AA84" s="203">
        <v>1.06</v>
      </c>
      <c r="AB84" s="203">
        <v>0</v>
      </c>
      <c r="AC84" s="203">
        <v>13.51</v>
      </c>
      <c r="AD84" s="203">
        <v>0</v>
      </c>
      <c r="AE84" s="203">
        <v>0</v>
      </c>
      <c r="AF84" s="203">
        <v>0</v>
      </c>
      <c r="AG84" s="203">
        <v>28.92</v>
      </c>
      <c r="AH84" s="203">
        <v>0</v>
      </c>
      <c r="AI84" s="203">
        <v>34.700000000000003</v>
      </c>
      <c r="AJ84" s="203">
        <v>0</v>
      </c>
      <c r="AK84" s="203">
        <v>10.89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13.43</v>
      </c>
      <c r="E85" s="203">
        <v>0</v>
      </c>
      <c r="F85" s="203">
        <v>0</v>
      </c>
      <c r="G85" s="203">
        <v>16.489999999999998</v>
      </c>
      <c r="H85" s="203">
        <v>0</v>
      </c>
      <c r="I85" s="203">
        <v>0</v>
      </c>
      <c r="J85" s="203">
        <v>28.42</v>
      </c>
      <c r="K85" s="203">
        <v>4.42</v>
      </c>
      <c r="L85" s="203">
        <v>153.80000000000001</v>
      </c>
      <c r="M85" s="203">
        <v>1.08</v>
      </c>
      <c r="N85" s="203">
        <v>1.39</v>
      </c>
      <c r="O85" s="203">
        <v>0</v>
      </c>
      <c r="P85" s="203">
        <v>1.22</v>
      </c>
      <c r="Q85" s="203">
        <v>0.12</v>
      </c>
      <c r="R85" s="203">
        <v>0.5</v>
      </c>
      <c r="S85" s="203">
        <v>0.31</v>
      </c>
      <c r="T85" s="203">
        <v>0</v>
      </c>
      <c r="U85" s="203">
        <v>8.35</v>
      </c>
      <c r="V85" s="203">
        <v>0.21</v>
      </c>
      <c r="W85" s="203">
        <v>0.4</v>
      </c>
      <c r="X85" s="203">
        <v>1.74</v>
      </c>
      <c r="Y85" s="203">
        <v>0</v>
      </c>
      <c r="Z85" s="203">
        <v>2.98</v>
      </c>
      <c r="AA85" s="203">
        <v>1.06</v>
      </c>
      <c r="AB85" s="203">
        <v>0</v>
      </c>
      <c r="AC85" s="203">
        <v>13.51</v>
      </c>
      <c r="AD85" s="203">
        <v>0</v>
      </c>
      <c r="AE85" s="203">
        <v>0</v>
      </c>
      <c r="AF85" s="203">
        <v>0</v>
      </c>
      <c r="AG85" s="203">
        <v>28.92</v>
      </c>
      <c r="AH85" s="203">
        <v>0</v>
      </c>
      <c r="AI85" s="203">
        <v>34.700000000000003</v>
      </c>
      <c r="AJ85" s="203">
        <v>0</v>
      </c>
      <c r="AK85" s="203">
        <v>10.89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13.43</v>
      </c>
      <c r="E86" s="203">
        <v>0</v>
      </c>
      <c r="F86" s="203">
        <v>0</v>
      </c>
      <c r="G86" s="203">
        <v>16.489999999999998</v>
      </c>
      <c r="H86" s="203">
        <v>0</v>
      </c>
      <c r="I86" s="203">
        <v>0</v>
      </c>
      <c r="J86" s="203">
        <v>28.42</v>
      </c>
      <c r="K86" s="203">
        <v>4.42</v>
      </c>
      <c r="L86" s="203">
        <v>180.73</v>
      </c>
      <c r="M86" s="203">
        <v>1.08</v>
      </c>
      <c r="N86" s="203">
        <v>1.39</v>
      </c>
      <c r="O86" s="203">
        <v>0</v>
      </c>
      <c r="P86" s="203">
        <v>1.22</v>
      </c>
      <c r="Q86" s="203">
        <v>0.12</v>
      </c>
      <c r="R86" s="203">
        <v>0.5</v>
      </c>
      <c r="S86" s="203">
        <v>0.31</v>
      </c>
      <c r="T86" s="203">
        <v>0</v>
      </c>
      <c r="U86" s="203">
        <v>8.35</v>
      </c>
      <c r="V86" s="203">
        <v>0.21</v>
      </c>
      <c r="W86" s="203">
        <v>0.4</v>
      </c>
      <c r="X86" s="203">
        <v>1.74</v>
      </c>
      <c r="Y86" s="203">
        <v>0</v>
      </c>
      <c r="Z86" s="203">
        <v>2.98</v>
      </c>
      <c r="AA86" s="203">
        <v>1.06</v>
      </c>
      <c r="AB86" s="203">
        <v>0</v>
      </c>
      <c r="AC86" s="203">
        <v>13.51</v>
      </c>
      <c r="AD86" s="203">
        <v>0</v>
      </c>
      <c r="AE86" s="203">
        <v>0</v>
      </c>
      <c r="AF86" s="203">
        <v>0</v>
      </c>
      <c r="AG86" s="203">
        <v>28.92</v>
      </c>
      <c r="AH86" s="203">
        <v>0</v>
      </c>
      <c r="AI86" s="203">
        <v>34.700000000000003</v>
      </c>
      <c r="AJ86" s="203">
        <v>0</v>
      </c>
      <c r="AK86" s="203">
        <v>10.89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13.47</v>
      </c>
      <c r="E87" s="203">
        <v>0</v>
      </c>
      <c r="F87" s="203">
        <v>0</v>
      </c>
      <c r="G87" s="203">
        <v>16.489999999999998</v>
      </c>
      <c r="H87" s="203">
        <v>0</v>
      </c>
      <c r="I87" s="203">
        <v>0</v>
      </c>
      <c r="J87" s="203">
        <v>28.42</v>
      </c>
      <c r="K87" s="203">
        <v>4.42</v>
      </c>
      <c r="L87" s="203">
        <v>180.73</v>
      </c>
      <c r="M87" s="203">
        <v>1.08</v>
      </c>
      <c r="N87" s="203">
        <v>1.39</v>
      </c>
      <c r="O87" s="203">
        <v>0</v>
      </c>
      <c r="P87" s="203">
        <v>1.22</v>
      </c>
      <c r="Q87" s="203">
        <v>0.12</v>
      </c>
      <c r="R87" s="203">
        <v>0.5</v>
      </c>
      <c r="S87" s="203">
        <v>0.31</v>
      </c>
      <c r="T87" s="203">
        <v>0</v>
      </c>
      <c r="U87" s="203">
        <v>8.35</v>
      </c>
      <c r="V87" s="203">
        <v>0.21</v>
      </c>
      <c r="W87" s="203">
        <v>0.4</v>
      </c>
      <c r="X87" s="203">
        <v>1.74</v>
      </c>
      <c r="Y87" s="203">
        <v>0</v>
      </c>
      <c r="Z87" s="203">
        <v>2.98</v>
      </c>
      <c r="AA87" s="203">
        <v>1.06</v>
      </c>
      <c r="AB87" s="203">
        <v>0</v>
      </c>
      <c r="AC87" s="203">
        <v>13.51</v>
      </c>
      <c r="AD87" s="203">
        <v>0</v>
      </c>
      <c r="AE87" s="203">
        <v>0</v>
      </c>
      <c r="AF87" s="203">
        <v>0</v>
      </c>
      <c r="AG87" s="203">
        <v>28.92</v>
      </c>
      <c r="AH87" s="203">
        <v>0</v>
      </c>
      <c r="AI87" s="203">
        <v>34.700000000000003</v>
      </c>
      <c r="AJ87" s="203">
        <v>0</v>
      </c>
      <c r="AK87" s="203">
        <v>10.89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13.47</v>
      </c>
      <c r="E88" s="203">
        <v>0</v>
      </c>
      <c r="F88" s="203">
        <v>0</v>
      </c>
      <c r="G88" s="203">
        <v>16.489999999999998</v>
      </c>
      <c r="H88" s="203">
        <v>0</v>
      </c>
      <c r="I88" s="203">
        <v>0</v>
      </c>
      <c r="J88" s="203">
        <v>28.42</v>
      </c>
      <c r="K88" s="203">
        <v>4.42</v>
      </c>
      <c r="L88" s="203">
        <v>180.74</v>
      </c>
      <c r="M88" s="203">
        <v>1.08</v>
      </c>
      <c r="N88" s="203">
        <v>1.39</v>
      </c>
      <c r="O88" s="203">
        <v>0</v>
      </c>
      <c r="P88" s="203">
        <v>1.22</v>
      </c>
      <c r="Q88" s="203">
        <v>0.12</v>
      </c>
      <c r="R88" s="203">
        <v>0.5</v>
      </c>
      <c r="S88" s="203">
        <v>0.31</v>
      </c>
      <c r="T88" s="203">
        <v>0</v>
      </c>
      <c r="U88" s="203">
        <v>8.35</v>
      </c>
      <c r="V88" s="203">
        <v>0.21</v>
      </c>
      <c r="W88" s="203">
        <v>0.4</v>
      </c>
      <c r="X88" s="203">
        <v>1.74</v>
      </c>
      <c r="Y88" s="203">
        <v>0</v>
      </c>
      <c r="Z88" s="203">
        <v>2.98</v>
      </c>
      <c r="AA88" s="203">
        <v>1.06</v>
      </c>
      <c r="AB88" s="203">
        <v>0</v>
      </c>
      <c r="AC88" s="203">
        <v>13.51</v>
      </c>
      <c r="AD88" s="203">
        <v>0</v>
      </c>
      <c r="AE88" s="203">
        <v>0</v>
      </c>
      <c r="AF88" s="203">
        <v>0</v>
      </c>
      <c r="AG88" s="203">
        <v>28.92</v>
      </c>
      <c r="AH88" s="203">
        <v>0</v>
      </c>
      <c r="AI88" s="203">
        <v>34.700000000000003</v>
      </c>
      <c r="AJ88" s="203">
        <v>0</v>
      </c>
      <c r="AK88" s="203">
        <v>10.89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13.47</v>
      </c>
      <c r="E89" s="203">
        <v>0</v>
      </c>
      <c r="F89" s="203">
        <v>0</v>
      </c>
      <c r="G89" s="203">
        <v>16.489999999999998</v>
      </c>
      <c r="H89" s="203">
        <v>0</v>
      </c>
      <c r="I89" s="203">
        <v>0</v>
      </c>
      <c r="J89" s="203">
        <v>28.42</v>
      </c>
      <c r="K89" s="203">
        <v>4.21</v>
      </c>
      <c r="L89" s="203">
        <v>180.74</v>
      </c>
      <c r="M89" s="203">
        <v>1.08</v>
      </c>
      <c r="N89" s="203">
        <v>1.39</v>
      </c>
      <c r="O89" s="203">
        <v>0</v>
      </c>
      <c r="P89" s="203">
        <v>1.22</v>
      </c>
      <c r="Q89" s="203">
        <v>0.12</v>
      </c>
      <c r="R89" s="203">
        <v>0.5</v>
      </c>
      <c r="S89" s="203">
        <v>0.31</v>
      </c>
      <c r="T89" s="203">
        <v>0</v>
      </c>
      <c r="U89" s="203">
        <v>8.35</v>
      </c>
      <c r="V89" s="203">
        <v>0.21</v>
      </c>
      <c r="W89" s="203">
        <v>0.4</v>
      </c>
      <c r="X89" s="203">
        <v>1.74</v>
      </c>
      <c r="Y89" s="203">
        <v>0</v>
      </c>
      <c r="Z89" s="203">
        <v>2.98</v>
      </c>
      <c r="AA89" s="203">
        <v>1.06</v>
      </c>
      <c r="AB89" s="203">
        <v>0</v>
      </c>
      <c r="AC89" s="203">
        <v>13.51</v>
      </c>
      <c r="AD89" s="203">
        <v>0</v>
      </c>
      <c r="AE89" s="203">
        <v>0</v>
      </c>
      <c r="AF89" s="203">
        <v>0</v>
      </c>
      <c r="AG89" s="203">
        <v>28.92</v>
      </c>
      <c r="AH89" s="203">
        <v>0</v>
      </c>
      <c r="AI89" s="203">
        <v>34.700000000000003</v>
      </c>
      <c r="AJ89" s="203">
        <v>0</v>
      </c>
      <c r="AK89" s="203">
        <v>10.89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13.47</v>
      </c>
      <c r="E90" s="203">
        <v>0</v>
      </c>
      <c r="F90" s="203">
        <v>0</v>
      </c>
      <c r="G90" s="203">
        <v>16.489999999999998</v>
      </c>
      <c r="H90" s="203">
        <v>0</v>
      </c>
      <c r="I90" s="203">
        <v>0</v>
      </c>
      <c r="J90" s="203">
        <v>28.42</v>
      </c>
      <c r="K90" s="203">
        <v>4.42</v>
      </c>
      <c r="L90" s="203">
        <v>180.74</v>
      </c>
      <c r="M90" s="203">
        <v>1.08</v>
      </c>
      <c r="N90" s="203">
        <v>1.39</v>
      </c>
      <c r="O90" s="203">
        <v>0</v>
      </c>
      <c r="P90" s="203">
        <v>1.22</v>
      </c>
      <c r="Q90" s="203">
        <v>0.12</v>
      </c>
      <c r="R90" s="203">
        <v>0.5</v>
      </c>
      <c r="S90" s="203">
        <v>0.31</v>
      </c>
      <c r="T90" s="203">
        <v>0</v>
      </c>
      <c r="U90" s="203">
        <v>8.35</v>
      </c>
      <c r="V90" s="203">
        <v>0.21</v>
      </c>
      <c r="W90" s="203">
        <v>0.4</v>
      </c>
      <c r="X90" s="203">
        <v>1.74</v>
      </c>
      <c r="Y90" s="203">
        <v>0</v>
      </c>
      <c r="Z90" s="203">
        <v>2.98</v>
      </c>
      <c r="AA90" s="203">
        <v>1.06</v>
      </c>
      <c r="AB90" s="203">
        <v>0</v>
      </c>
      <c r="AC90" s="203">
        <v>13.51</v>
      </c>
      <c r="AD90" s="203">
        <v>0</v>
      </c>
      <c r="AE90" s="203">
        <v>0</v>
      </c>
      <c r="AF90" s="203">
        <v>0</v>
      </c>
      <c r="AG90" s="203">
        <v>28.92</v>
      </c>
      <c r="AH90" s="203">
        <v>0</v>
      </c>
      <c r="AI90" s="203">
        <v>34.700000000000003</v>
      </c>
      <c r="AJ90" s="203">
        <v>0</v>
      </c>
      <c r="AK90" s="203">
        <v>10.89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13.5</v>
      </c>
      <c r="E91" s="203">
        <v>0</v>
      </c>
      <c r="F91" s="203">
        <v>0</v>
      </c>
      <c r="G91" s="203">
        <v>16.489999999999998</v>
      </c>
      <c r="H91" s="203">
        <v>0</v>
      </c>
      <c r="I91" s="203">
        <v>0</v>
      </c>
      <c r="J91" s="203">
        <v>28.42</v>
      </c>
      <c r="K91" s="203">
        <v>4.42</v>
      </c>
      <c r="L91" s="203">
        <v>180.51</v>
      </c>
      <c r="M91" s="203">
        <v>1.08</v>
      </c>
      <c r="N91" s="203">
        <v>1.39</v>
      </c>
      <c r="O91" s="203">
        <v>0</v>
      </c>
      <c r="P91" s="203">
        <v>1.22</v>
      </c>
      <c r="Q91" s="203">
        <v>1.49</v>
      </c>
      <c r="R91" s="203">
        <v>6.3</v>
      </c>
      <c r="S91" s="203">
        <v>3.82</v>
      </c>
      <c r="T91" s="203">
        <v>0</v>
      </c>
      <c r="U91" s="203">
        <v>8.35</v>
      </c>
      <c r="V91" s="203">
        <v>2.11</v>
      </c>
      <c r="W91" s="203">
        <v>0.4</v>
      </c>
      <c r="X91" s="203">
        <v>1.74</v>
      </c>
      <c r="Y91" s="203">
        <v>0</v>
      </c>
      <c r="Z91" s="203">
        <v>2.98</v>
      </c>
      <c r="AA91" s="203">
        <v>13.24</v>
      </c>
      <c r="AB91" s="203">
        <v>0</v>
      </c>
      <c r="AC91" s="203">
        <v>13.51</v>
      </c>
      <c r="AD91" s="203">
        <v>0</v>
      </c>
      <c r="AE91" s="203">
        <v>0</v>
      </c>
      <c r="AF91" s="203">
        <v>0</v>
      </c>
      <c r="AG91" s="203">
        <v>28.92</v>
      </c>
      <c r="AH91" s="203">
        <v>0</v>
      </c>
      <c r="AI91" s="203">
        <v>34.700000000000003</v>
      </c>
      <c r="AJ91" s="203">
        <v>0</v>
      </c>
      <c r="AK91" s="203">
        <v>10.89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13.56</v>
      </c>
      <c r="E92" s="203">
        <v>0</v>
      </c>
      <c r="F92" s="203">
        <v>0</v>
      </c>
      <c r="G92" s="203">
        <v>16.489999999999998</v>
      </c>
      <c r="H92" s="203">
        <v>0</v>
      </c>
      <c r="I92" s="203">
        <v>0</v>
      </c>
      <c r="J92" s="203">
        <v>28.42</v>
      </c>
      <c r="K92" s="203">
        <v>4.42</v>
      </c>
      <c r="L92" s="203">
        <v>180.51</v>
      </c>
      <c r="M92" s="203">
        <v>1.08</v>
      </c>
      <c r="N92" s="203">
        <v>1.39</v>
      </c>
      <c r="O92" s="203">
        <v>0</v>
      </c>
      <c r="P92" s="203">
        <v>1.22</v>
      </c>
      <c r="Q92" s="203">
        <v>1.49</v>
      </c>
      <c r="R92" s="203">
        <v>6.13</v>
      </c>
      <c r="S92" s="203">
        <v>3.82</v>
      </c>
      <c r="T92" s="203">
        <v>0</v>
      </c>
      <c r="U92" s="203">
        <v>8.35</v>
      </c>
      <c r="V92" s="203">
        <v>2.17</v>
      </c>
      <c r="W92" s="203">
        <v>0.4</v>
      </c>
      <c r="X92" s="203">
        <v>1.74</v>
      </c>
      <c r="Y92" s="203">
        <v>0</v>
      </c>
      <c r="Z92" s="203">
        <v>2.98</v>
      </c>
      <c r="AA92" s="203">
        <v>13.24</v>
      </c>
      <c r="AB92" s="203">
        <v>0</v>
      </c>
      <c r="AC92" s="203">
        <v>13.51</v>
      </c>
      <c r="AD92" s="203">
        <v>0</v>
      </c>
      <c r="AE92" s="203">
        <v>0</v>
      </c>
      <c r="AF92" s="203">
        <v>0</v>
      </c>
      <c r="AG92" s="203">
        <v>28.92</v>
      </c>
      <c r="AH92" s="203">
        <v>0</v>
      </c>
      <c r="AI92" s="203">
        <v>34.700000000000003</v>
      </c>
      <c r="AJ92" s="203">
        <v>0</v>
      </c>
      <c r="AK92" s="203">
        <v>10.89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13.56</v>
      </c>
      <c r="E93" s="203">
        <v>0</v>
      </c>
      <c r="F93" s="203">
        <v>0</v>
      </c>
      <c r="G93" s="203">
        <v>16.489999999999998</v>
      </c>
      <c r="H93" s="203">
        <v>0</v>
      </c>
      <c r="I93" s="203">
        <v>0</v>
      </c>
      <c r="J93" s="203">
        <v>28.42</v>
      </c>
      <c r="K93" s="203">
        <v>4.42</v>
      </c>
      <c r="L93" s="203">
        <v>180.51</v>
      </c>
      <c r="M93" s="203">
        <v>1.08</v>
      </c>
      <c r="N93" s="203">
        <v>1.39</v>
      </c>
      <c r="O93" s="203">
        <v>0</v>
      </c>
      <c r="P93" s="203">
        <v>1.22</v>
      </c>
      <c r="Q93" s="203">
        <v>1.49</v>
      </c>
      <c r="R93" s="203">
        <v>6.13</v>
      </c>
      <c r="S93" s="203">
        <v>3.82</v>
      </c>
      <c r="T93" s="203">
        <v>0</v>
      </c>
      <c r="U93" s="203">
        <v>9.56</v>
      </c>
      <c r="V93" s="203">
        <v>2.17</v>
      </c>
      <c r="W93" s="203">
        <v>0.4</v>
      </c>
      <c r="X93" s="203">
        <v>1.74</v>
      </c>
      <c r="Y93" s="203">
        <v>0</v>
      </c>
      <c r="Z93" s="203">
        <v>2.98</v>
      </c>
      <c r="AA93" s="203">
        <v>13.24</v>
      </c>
      <c r="AB93" s="203">
        <v>0</v>
      </c>
      <c r="AC93" s="203">
        <v>13.51</v>
      </c>
      <c r="AD93" s="203">
        <v>0</v>
      </c>
      <c r="AE93" s="203">
        <v>0</v>
      </c>
      <c r="AF93" s="203">
        <v>0</v>
      </c>
      <c r="AG93" s="203">
        <v>28.92</v>
      </c>
      <c r="AH93" s="203">
        <v>0</v>
      </c>
      <c r="AI93" s="203">
        <v>34.700000000000003</v>
      </c>
      <c r="AJ93" s="203">
        <v>0</v>
      </c>
      <c r="AK93" s="203">
        <v>10.89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13.56</v>
      </c>
      <c r="E94" s="203">
        <v>0</v>
      </c>
      <c r="F94" s="203">
        <v>0</v>
      </c>
      <c r="G94" s="203">
        <v>16.489999999999998</v>
      </c>
      <c r="H94" s="203">
        <v>0</v>
      </c>
      <c r="I94" s="203">
        <v>0</v>
      </c>
      <c r="J94" s="203">
        <v>28.42</v>
      </c>
      <c r="K94" s="203">
        <v>4.42</v>
      </c>
      <c r="L94" s="203">
        <v>180.51</v>
      </c>
      <c r="M94" s="203">
        <v>1.08</v>
      </c>
      <c r="N94" s="203">
        <v>1.39</v>
      </c>
      <c r="O94" s="203">
        <v>0</v>
      </c>
      <c r="P94" s="203">
        <v>1.22</v>
      </c>
      <c r="Q94" s="203">
        <v>1.49</v>
      </c>
      <c r="R94" s="203">
        <v>6.13</v>
      </c>
      <c r="S94" s="203">
        <v>3.82</v>
      </c>
      <c r="T94" s="203">
        <v>0</v>
      </c>
      <c r="U94" s="203">
        <v>9.56</v>
      </c>
      <c r="V94" s="203">
        <v>2.17</v>
      </c>
      <c r="W94" s="203">
        <v>0.4</v>
      </c>
      <c r="X94" s="203">
        <v>1.74</v>
      </c>
      <c r="Y94" s="203">
        <v>0</v>
      </c>
      <c r="Z94" s="203">
        <v>2.98</v>
      </c>
      <c r="AA94" s="203">
        <v>13.24</v>
      </c>
      <c r="AB94" s="203">
        <v>0</v>
      </c>
      <c r="AC94" s="203">
        <v>13.51</v>
      </c>
      <c r="AD94" s="203">
        <v>0</v>
      </c>
      <c r="AE94" s="203">
        <v>0</v>
      </c>
      <c r="AF94" s="203">
        <v>0</v>
      </c>
      <c r="AG94" s="203">
        <v>28.92</v>
      </c>
      <c r="AH94" s="203">
        <v>0</v>
      </c>
      <c r="AI94" s="203">
        <v>34.700000000000003</v>
      </c>
      <c r="AJ94" s="203">
        <v>0</v>
      </c>
      <c r="AK94" s="203">
        <v>10.89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13.56</v>
      </c>
      <c r="E95" s="203">
        <v>0</v>
      </c>
      <c r="F95" s="203">
        <v>0</v>
      </c>
      <c r="G95" s="203">
        <v>16.489999999999998</v>
      </c>
      <c r="H95" s="203">
        <v>0</v>
      </c>
      <c r="I95" s="203">
        <v>0</v>
      </c>
      <c r="J95" s="203">
        <v>28.42</v>
      </c>
      <c r="K95" s="203">
        <v>4.42</v>
      </c>
      <c r="L95" s="203">
        <v>180.51</v>
      </c>
      <c r="M95" s="203">
        <v>1.08</v>
      </c>
      <c r="N95" s="203">
        <v>1.39</v>
      </c>
      <c r="O95" s="203">
        <v>0</v>
      </c>
      <c r="P95" s="203">
        <v>1.22</v>
      </c>
      <c r="Q95" s="203">
        <v>1.49</v>
      </c>
      <c r="R95" s="203">
        <v>6.13</v>
      </c>
      <c r="S95" s="203">
        <v>3.82</v>
      </c>
      <c r="T95" s="203">
        <v>0</v>
      </c>
      <c r="U95" s="203">
        <v>9.56</v>
      </c>
      <c r="V95" s="203">
        <v>2.17</v>
      </c>
      <c r="W95" s="203">
        <v>0.4</v>
      </c>
      <c r="X95" s="203">
        <v>1.74</v>
      </c>
      <c r="Y95" s="203">
        <v>0</v>
      </c>
      <c r="Z95" s="203">
        <v>33.71</v>
      </c>
      <c r="AA95" s="203">
        <v>13.24</v>
      </c>
      <c r="AB95" s="203">
        <v>0</v>
      </c>
      <c r="AC95" s="203">
        <v>13.51</v>
      </c>
      <c r="AD95" s="203">
        <v>0</v>
      </c>
      <c r="AE95" s="203">
        <v>0</v>
      </c>
      <c r="AF95" s="203">
        <v>0</v>
      </c>
      <c r="AG95" s="203">
        <v>28.92</v>
      </c>
      <c r="AH95" s="203">
        <v>0</v>
      </c>
      <c r="AI95" s="203">
        <v>34.700000000000003</v>
      </c>
      <c r="AJ95" s="203">
        <v>0</v>
      </c>
      <c r="AK95" s="203">
        <v>10.89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13.63</v>
      </c>
      <c r="E96" s="203">
        <v>0</v>
      </c>
      <c r="F96" s="203">
        <v>0</v>
      </c>
      <c r="G96" s="203">
        <v>16.489999999999998</v>
      </c>
      <c r="H96" s="203">
        <v>0</v>
      </c>
      <c r="I96" s="203">
        <v>0</v>
      </c>
      <c r="J96" s="203">
        <v>28.42</v>
      </c>
      <c r="K96" s="203">
        <v>4.42</v>
      </c>
      <c r="L96" s="203">
        <v>180.51</v>
      </c>
      <c r="M96" s="203">
        <v>1.08</v>
      </c>
      <c r="N96" s="203">
        <v>1.39</v>
      </c>
      <c r="O96" s="203">
        <v>0</v>
      </c>
      <c r="P96" s="203">
        <v>1.22</v>
      </c>
      <c r="Q96" s="203">
        <v>1.48</v>
      </c>
      <c r="R96" s="203">
        <v>6.13</v>
      </c>
      <c r="S96" s="203">
        <v>3.82</v>
      </c>
      <c r="T96" s="203">
        <v>0</v>
      </c>
      <c r="U96" s="203">
        <v>9.56</v>
      </c>
      <c r="V96" s="203">
        <v>2.17</v>
      </c>
      <c r="W96" s="203">
        <v>0.4</v>
      </c>
      <c r="X96" s="203">
        <v>1.74</v>
      </c>
      <c r="Y96" s="203">
        <v>0</v>
      </c>
      <c r="Z96" s="203">
        <v>33.71</v>
      </c>
      <c r="AA96" s="203">
        <v>13.24</v>
      </c>
      <c r="AB96" s="203">
        <v>0</v>
      </c>
      <c r="AC96" s="203">
        <v>13.51</v>
      </c>
      <c r="AD96" s="203">
        <v>0</v>
      </c>
      <c r="AE96" s="203">
        <v>0</v>
      </c>
      <c r="AF96" s="203">
        <v>0</v>
      </c>
      <c r="AG96" s="203">
        <v>28.92</v>
      </c>
      <c r="AH96" s="203">
        <v>0</v>
      </c>
      <c r="AI96" s="203">
        <v>34.700000000000003</v>
      </c>
      <c r="AJ96" s="203">
        <v>0</v>
      </c>
      <c r="AK96" s="203">
        <v>10.89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13.63</v>
      </c>
      <c r="E97" s="203">
        <v>0</v>
      </c>
      <c r="F97" s="203">
        <v>0</v>
      </c>
      <c r="G97" s="203">
        <v>16.489999999999998</v>
      </c>
      <c r="H97" s="203">
        <v>0</v>
      </c>
      <c r="I97" s="203">
        <v>0</v>
      </c>
      <c r="J97" s="203">
        <v>28.42</v>
      </c>
      <c r="K97" s="203">
        <v>4.42</v>
      </c>
      <c r="L97" s="203">
        <v>180.51</v>
      </c>
      <c r="M97" s="203">
        <v>1.08</v>
      </c>
      <c r="N97" s="203">
        <v>1.39</v>
      </c>
      <c r="O97" s="203">
        <v>0</v>
      </c>
      <c r="P97" s="203">
        <v>1.22</v>
      </c>
      <c r="Q97" s="203">
        <v>1.48</v>
      </c>
      <c r="R97" s="203">
        <v>6.13</v>
      </c>
      <c r="S97" s="203">
        <v>3.82</v>
      </c>
      <c r="T97" s="203">
        <v>0</v>
      </c>
      <c r="U97" s="203">
        <v>9.56</v>
      </c>
      <c r="V97" s="203">
        <v>2.17</v>
      </c>
      <c r="W97" s="203">
        <v>0.4</v>
      </c>
      <c r="X97" s="203">
        <v>1.74</v>
      </c>
      <c r="Y97" s="203">
        <v>0</v>
      </c>
      <c r="Z97" s="203">
        <v>33.71</v>
      </c>
      <c r="AA97" s="203">
        <v>13.24</v>
      </c>
      <c r="AB97" s="203">
        <v>0</v>
      </c>
      <c r="AC97" s="203">
        <v>13.51</v>
      </c>
      <c r="AD97" s="203">
        <v>0</v>
      </c>
      <c r="AE97" s="203">
        <v>0</v>
      </c>
      <c r="AF97" s="203">
        <v>0</v>
      </c>
      <c r="AG97" s="203">
        <v>28.92</v>
      </c>
      <c r="AH97" s="203">
        <v>0</v>
      </c>
      <c r="AI97" s="203">
        <v>34.700000000000003</v>
      </c>
      <c r="AJ97" s="203">
        <v>0</v>
      </c>
      <c r="AK97" s="203">
        <v>10.89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13.63</v>
      </c>
      <c r="E98" s="203">
        <v>0</v>
      </c>
      <c r="F98" s="203">
        <v>0</v>
      </c>
      <c r="G98" s="203">
        <v>16.489999999999998</v>
      </c>
      <c r="H98" s="203">
        <v>0</v>
      </c>
      <c r="I98" s="203">
        <v>0</v>
      </c>
      <c r="J98" s="203">
        <v>28.42</v>
      </c>
      <c r="K98" s="203">
        <v>4.42</v>
      </c>
      <c r="L98" s="203">
        <v>180.51</v>
      </c>
      <c r="M98" s="203">
        <v>1.08</v>
      </c>
      <c r="N98" s="203">
        <v>1.39</v>
      </c>
      <c r="O98" s="203">
        <v>0</v>
      </c>
      <c r="P98" s="203">
        <v>1.22</v>
      </c>
      <c r="Q98" s="203">
        <v>1.38</v>
      </c>
      <c r="R98" s="203">
        <v>6.03</v>
      </c>
      <c r="S98" s="203">
        <v>3.82</v>
      </c>
      <c r="T98" s="203">
        <v>0</v>
      </c>
      <c r="U98" s="203">
        <v>9.56</v>
      </c>
      <c r="V98" s="203">
        <v>2.17</v>
      </c>
      <c r="W98" s="203">
        <v>0.4</v>
      </c>
      <c r="X98" s="203">
        <v>1.74</v>
      </c>
      <c r="Y98" s="203">
        <v>0</v>
      </c>
      <c r="Z98" s="203">
        <v>33.71</v>
      </c>
      <c r="AA98" s="203">
        <v>9.42</v>
      </c>
      <c r="AB98" s="203">
        <v>0</v>
      </c>
      <c r="AC98" s="203">
        <v>13.51</v>
      </c>
      <c r="AD98" s="203">
        <v>0</v>
      </c>
      <c r="AE98" s="203">
        <v>0</v>
      </c>
      <c r="AF98" s="203">
        <v>0</v>
      </c>
      <c r="AG98" s="203">
        <v>28.92</v>
      </c>
      <c r="AH98" s="203">
        <v>0</v>
      </c>
      <c r="AI98" s="203">
        <v>34.700000000000003</v>
      </c>
      <c r="AJ98" s="203">
        <v>0</v>
      </c>
      <c r="AK98" s="203">
        <v>10.89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0.32160750000000027</v>
      </c>
      <c r="E99">
        <f t="shared" si="0"/>
        <v>0</v>
      </c>
      <c r="F99">
        <f t="shared" si="0"/>
        <v>0</v>
      </c>
      <c r="G99">
        <f t="shared" si="0"/>
        <v>0.39576000000000017</v>
      </c>
      <c r="H99">
        <f t="shared" si="0"/>
        <v>0</v>
      </c>
      <c r="I99">
        <f t="shared" si="0"/>
        <v>0</v>
      </c>
      <c r="J99">
        <f t="shared" si="0"/>
        <v>0.68208000000000091</v>
      </c>
      <c r="K99">
        <f t="shared" si="0"/>
        <v>7.8335000000000016E-2</v>
      </c>
      <c r="L99">
        <f t="shared" si="0"/>
        <v>2.4520374999999985</v>
      </c>
      <c r="M99">
        <f t="shared" si="0"/>
        <v>8.0662499999999901E-2</v>
      </c>
      <c r="N99">
        <f t="shared" si="0"/>
        <v>0.10397249999999995</v>
      </c>
      <c r="O99">
        <f t="shared" si="0"/>
        <v>0</v>
      </c>
      <c r="P99">
        <f t="shared" si="0"/>
        <v>6.9472500000000104E-2</v>
      </c>
      <c r="Q99">
        <f t="shared" si="0"/>
        <v>1.6837500000000009E-2</v>
      </c>
      <c r="R99">
        <f t="shared" si="0"/>
        <v>8.0119999999999997E-2</v>
      </c>
      <c r="S99">
        <f t="shared" si="0"/>
        <v>4.9872499999999972E-2</v>
      </c>
      <c r="T99">
        <f t="shared" si="0"/>
        <v>0</v>
      </c>
      <c r="U99">
        <f t="shared" si="0"/>
        <v>7.5712499999999974E-2</v>
      </c>
      <c r="V99">
        <f t="shared" si="0"/>
        <v>3.4102499999999966E-2</v>
      </c>
      <c r="W99">
        <f t="shared" si="0"/>
        <v>2.9450000000000035E-2</v>
      </c>
      <c r="X99">
        <f t="shared" si="0"/>
        <v>0.12815500000000007</v>
      </c>
      <c r="Y99">
        <f t="shared" si="0"/>
        <v>0</v>
      </c>
      <c r="Z99">
        <f t="shared" si="0"/>
        <v>0.40006500000000034</v>
      </c>
      <c r="AA99">
        <f t="shared" si="0"/>
        <v>0.13569500000000007</v>
      </c>
      <c r="AB99">
        <f t="shared" si="0"/>
        <v>0</v>
      </c>
      <c r="AC99">
        <f t="shared" si="0"/>
        <v>0.32833999999999974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0.21753249999999985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-25</v>
      </c>
      <c r="G28" s="83">
        <v>-25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25</v>
      </c>
      <c r="AF28" s="83">
        <v>0</v>
      </c>
      <c r="AG28" s="83">
        <v>0</v>
      </c>
      <c r="AH28" s="83">
        <v>0</v>
      </c>
      <c r="AI28" s="83">
        <v>25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25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-25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250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250</v>
      </c>
      <c r="DF28" s="82">
        <f t="shared" si="31"/>
        <v>25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-25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-96</v>
      </c>
      <c r="G29" s="83">
        <v>-96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96</v>
      </c>
      <c r="AF29" s="83">
        <v>0</v>
      </c>
      <c r="AG29" s="83">
        <v>0</v>
      </c>
      <c r="AH29" s="83">
        <v>0</v>
      </c>
      <c r="AI29" s="83">
        <v>96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96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-96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960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960</v>
      </c>
      <c r="DF29" s="82">
        <f t="shared" si="31"/>
        <v>96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-96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-69.522999999999996</v>
      </c>
      <c r="G30" s="83">
        <v>-69.522999999999996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69.522999999999996</v>
      </c>
      <c r="AF30" s="83">
        <v>0</v>
      </c>
      <c r="AG30" s="83">
        <v>0</v>
      </c>
      <c r="AH30" s="83">
        <v>0</v>
      </c>
      <c r="AI30" s="83">
        <v>69.522999999999996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69.522999999999996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-69.522999999999996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695.23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695.23</v>
      </c>
      <c r="DF30" s="82">
        <f t="shared" si="31"/>
        <v>69.522999999999996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-69.522999999999996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-12.32</v>
      </c>
      <c r="G31" s="83">
        <v>-12.32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-7.6340000000000003</v>
      </c>
      <c r="N31" s="83">
        <v>-7.6340000000000003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12.32</v>
      </c>
      <c r="AF31" s="83">
        <v>7.6340000000000003</v>
      </c>
      <c r="AG31" s="83">
        <v>0</v>
      </c>
      <c r="AH31" s="83">
        <v>0</v>
      </c>
      <c r="AI31" s="83">
        <v>19.954000000000001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12.32</v>
      </c>
      <c r="BQ31" s="84">
        <f t="shared" si="3"/>
        <v>7.6340000000000003</v>
      </c>
      <c r="BR31" s="84">
        <f t="shared" si="3"/>
        <v>0</v>
      </c>
      <c r="BS31" s="84">
        <f t="shared" si="3"/>
        <v>0</v>
      </c>
      <c r="BT31" s="84">
        <f t="shared" si="20"/>
        <v>-19.954000000000001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123.2</v>
      </c>
      <c r="DA31" s="81">
        <f t="shared" si="8"/>
        <v>76.34</v>
      </c>
      <c r="DB31" s="81">
        <f t="shared" si="8"/>
        <v>0</v>
      </c>
      <c r="DC31" s="81">
        <f t="shared" si="8"/>
        <v>0</v>
      </c>
      <c r="DD31" s="81">
        <f t="shared" si="30"/>
        <v>199.54000000000002</v>
      </c>
      <c r="DF31" s="82">
        <f t="shared" si="31"/>
        <v>12.32</v>
      </c>
      <c r="DG31" s="82">
        <f t="shared" si="32"/>
        <v>7.6340000000000003</v>
      </c>
      <c r="DH31" s="82">
        <f t="shared" si="33"/>
        <v>0</v>
      </c>
      <c r="DI31" s="82">
        <f t="shared" si="34"/>
        <v>0</v>
      </c>
      <c r="DJ31" s="82">
        <f t="shared" si="35"/>
        <v>-19.954000000000001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27</v>
      </c>
      <c r="G58" s="83">
        <v>27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19</v>
      </c>
      <c r="N58" s="83">
        <v>19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-27</v>
      </c>
      <c r="AF58" s="83">
        <v>-19</v>
      </c>
      <c r="AG58" s="83">
        <v>0</v>
      </c>
      <c r="AH58" s="83">
        <v>0</v>
      </c>
      <c r="AI58" s="83">
        <v>-46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27</v>
      </c>
      <c r="AR58" s="84">
        <f t="shared" si="12"/>
        <v>-27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19</v>
      </c>
      <c r="AY58" s="84">
        <f t="shared" si="14"/>
        <v>-19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270</v>
      </c>
      <c r="CB58" s="81">
        <f t="shared" si="22"/>
        <v>270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190</v>
      </c>
      <c r="CI58" s="81">
        <f t="shared" si="24"/>
        <v>190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-27</v>
      </c>
      <c r="DG58" s="82">
        <f t="shared" si="32"/>
        <v>-19</v>
      </c>
      <c r="DH58" s="82">
        <f t="shared" si="33"/>
        <v>0</v>
      </c>
      <c r="DI58" s="82">
        <f t="shared" si="34"/>
        <v>0</v>
      </c>
      <c r="DJ58" s="82">
        <f t="shared" si="35"/>
        <v>46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45</v>
      </c>
      <c r="G59" s="83">
        <v>45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14</v>
      </c>
      <c r="N59" s="83">
        <v>14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-45</v>
      </c>
      <c r="AF59" s="83">
        <v>-14</v>
      </c>
      <c r="AG59" s="83">
        <v>0</v>
      </c>
      <c r="AH59" s="83">
        <v>0</v>
      </c>
      <c r="AI59" s="83">
        <v>-59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45</v>
      </c>
      <c r="AR59" s="84">
        <f t="shared" si="12"/>
        <v>-45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14</v>
      </c>
      <c r="AY59" s="84">
        <f t="shared" si="14"/>
        <v>-14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450</v>
      </c>
      <c r="CB59" s="81">
        <f t="shared" si="22"/>
        <v>450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140</v>
      </c>
      <c r="CI59" s="81">
        <f t="shared" si="24"/>
        <v>140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-45</v>
      </c>
      <c r="DG59" s="82">
        <f t="shared" si="32"/>
        <v>-14</v>
      </c>
      <c r="DH59" s="82">
        <f t="shared" si="33"/>
        <v>0</v>
      </c>
      <c r="DI59" s="82">
        <f t="shared" si="34"/>
        <v>0</v>
      </c>
      <c r="DJ59" s="82">
        <f t="shared" si="35"/>
        <v>59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49</v>
      </c>
      <c r="G60" s="83">
        <v>49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19</v>
      </c>
      <c r="N60" s="83">
        <v>19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-49</v>
      </c>
      <c r="AF60" s="83">
        <v>-19</v>
      </c>
      <c r="AG60" s="83">
        <v>0</v>
      </c>
      <c r="AH60" s="83">
        <v>0</v>
      </c>
      <c r="AI60" s="83">
        <v>-68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49</v>
      </c>
      <c r="AR60" s="84">
        <f t="shared" si="12"/>
        <v>-49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19</v>
      </c>
      <c r="AY60" s="84">
        <f t="shared" si="14"/>
        <v>-19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490</v>
      </c>
      <c r="CB60" s="81">
        <f t="shared" si="22"/>
        <v>490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190</v>
      </c>
      <c r="CI60" s="81">
        <f t="shared" si="24"/>
        <v>190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-49</v>
      </c>
      <c r="DG60" s="82">
        <f t="shared" si="32"/>
        <v>-19</v>
      </c>
      <c r="DH60" s="82">
        <f t="shared" si="33"/>
        <v>0</v>
      </c>
      <c r="DI60" s="82">
        <f t="shared" si="34"/>
        <v>0</v>
      </c>
      <c r="DJ60" s="82">
        <f t="shared" si="35"/>
        <v>68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61</v>
      </c>
      <c r="G61" s="83">
        <v>61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24</v>
      </c>
      <c r="N61" s="83">
        <v>24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-61</v>
      </c>
      <c r="AF61" s="83">
        <v>-24</v>
      </c>
      <c r="AG61" s="83">
        <v>0</v>
      </c>
      <c r="AH61" s="83">
        <v>0</v>
      </c>
      <c r="AI61" s="83">
        <v>-85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61</v>
      </c>
      <c r="AR61" s="84">
        <f t="shared" si="12"/>
        <v>-61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24</v>
      </c>
      <c r="AY61" s="84">
        <f t="shared" si="14"/>
        <v>-24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610</v>
      </c>
      <c r="CB61" s="81">
        <f t="shared" si="22"/>
        <v>610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240</v>
      </c>
      <c r="CI61" s="81">
        <f t="shared" si="24"/>
        <v>240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-61</v>
      </c>
      <c r="DG61" s="82">
        <f t="shared" si="32"/>
        <v>-24</v>
      </c>
      <c r="DH61" s="82">
        <f t="shared" si="33"/>
        <v>0</v>
      </c>
      <c r="DI61" s="82">
        <f t="shared" si="34"/>
        <v>0</v>
      </c>
      <c r="DJ61" s="82">
        <f t="shared" si="35"/>
        <v>85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61</v>
      </c>
      <c r="G62" s="83">
        <v>61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28</v>
      </c>
      <c r="N62" s="83">
        <v>28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-61</v>
      </c>
      <c r="AF62" s="83">
        <v>-28</v>
      </c>
      <c r="AG62" s="83">
        <v>0</v>
      </c>
      <c r="AH62" s="83">
        <v>0</v>
      </c>
      <c r="AI62" s="83">
        <v>-89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61</v>
      </c>
      <c r="AR62" s="84">
        <f t="shared" si="12"/>
        <v>-61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28</v>
      </c>
      <c r="AY62" s="84">
        <f t="shared" si="14"/>
        <v>-28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610</v>
      </c>
      <c r="CB62" s="81">
        <f t="shared" si="22"/>
        <v>610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280</v>
      </c>
      <c r="CI62" s="81">
        <f t="shared" si="24"/>
        <v>280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-61</v>
      </c>
      <c r="DG62" s="82">
        <f t="shared" si="32"/>
        <v>-28</v>
      </c>
      <c r="DH62" s="82">
        <f t="shared" si="33"/>
        <v>0</v>
      </c>
      <c r="DI62" s="82">
        <f t="shared" si="34"/>
        <v>0</v>
      </c>
      <c r="DJ62" s="82">
        <f t="shared" si="35"/>
        <v>89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46</v>
      </c>
      <c r="G63" s="83">
        <v>46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23</v>
      </c>
      <c r="N63" s="83">
        <v>23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-46</v>
      </c>
      <c r="AF63" s="83">
        <v>-23</v>
      </c>
      <c r="AG63" s="83">
        <v>0</v>
      </c>
      <c r="AH63" s="83">
        <v>0</v>
      </c>
      <c r="AI63" s="83">
        <v>-69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46</v>
      </c>
      <c r="AR63" s="84">
        <f t="shared" si="12"/>
        <v>-46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23</v>
      </c>
      <c r="AY63" s="84">
        <f t="shared" si="14"/>
        <v>-23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460</v>
      </c>
      <c r="CB63" s="81">
        <f t="shared" si="22"/>
        <v>460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230</v>
      </c>
      <c r="CI63" s="81">
        <f t="shared" si="24"/>
        <v>230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-46</v>
      </c>
      <c r="DG63" s="82">
        <f t="shared" si="32"/>
        <v>-23</v>
      </c>
      <c r="DH63" s="82">
        <f t="shared" si="33"/>
        <v>0</v>
      </c>
      <c r="DI63" s="82">
        <f t="shared" si="34"/>
        <v>0</v>
      </c>
      <c r="DJ63" s="82">
        <f t="shared" si="35"/>
        <v>69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19</v>
      </c>
      <c r="G64" s="83">
        <v>19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23</v>
      </c>
      <c r="N64" s="83">
        <v>23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-19</v>
      </c>
      <c r="AF64" s="83">
        <v>-23</v>
      </c>
      <c r="AG64" s="83">
        <v>0</v>
      </c>
      <c r="AH64" s="83">
        <v>0</v>
      </c>
      <c r="AI64" s="83">
        <v>-42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19</v>
      </c>
      <c r="AR64" s="84">
        <f t="shared" si="12"/>
        <v>-19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23</v>
      </c>
      <c r="AY64" s="84">
        <f t="shared" si="14"/>
        <v>-23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190</v>
      </c>
      <c r="CB64" s="81">
        <f t="shared" si="22"/>
        <v>190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230</v>
      </c>
      <c r="CI64" s="81">
        <f t="shared" si="24"/>
        <v>230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-19</v>
      </c>
      <c r="DG64" s="82">
        <f t="shared" si="32"/>
        <v>-23</v>
      </c>
      <c r="DH64" s="82">
        <f t="shared" si="33"/>
        <v>0</v>
      </c>
      <c r="DI64" s="82">
        <f t="shared" si="34"/>
        <v>0</v>
      </c>
      <c r="DJ64" s="82">
        <f t="shared" si="35"/>
        <v>42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49</v>
      </c>
      <c r="N65" s="83">
        <v>49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-49</v>
      </c>
      <c r="AG65" s="83">
        <v>0</v>
      </c>
      <c r="AH65" s="83">
        <v>0</v>
      </c>
      <c r="AI65" s="83">
        <v>-49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49</v>
      </c>
      <c r="AY65" s="84">
        <f t="shared" si="14"/>
        <v>-49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490</v>
      </c>
      <c r="CI65" s="81">
        <f t="shared" si="24"/>
        <v>490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-49</v>
      </c>
      <c r="DH65" s="82">
        <f t="shared" si="33"/>
        <v>0</v>
      </c>
      <c r="DI65" s="82">
        <f t="shared" si="34"/>
        <v>0</v>
      </c>
      <c r="DJ65" s="82">
        <f t="shared" si="35"/>
        <v>49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39</v>
      </c>
      <c r="N66" s="83">
        <v>39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-39</v>
      </c>
      <c r="AG66" s="83">
        <v>0</v>
      </c>
      <c r="AH66" s="83">
        <v>0</v>
      </c>
      <c r="AI66" s="83">
        <v>-39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39</v>
      </c>
      <c r="AY66" s="84">
        <f t="shared" si="14"/>
        <v>-39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390</v>
      </c>
      <c r="CI66" s="81">
        <f t="shared" si="24"/>
        <v>390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-39</v>
      </c>
      <c r="DH66" s="82">
        <f t="shared" si="33"/>
        <v>0</v>
      </c>
      <c r="DI66" s="82">
        <f t="shared" si="34"/>
        <v>0</v>
      </c>
      <c r="DJ66" s="82">
        <f t="shared" si="35"/>
        <v>39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19</v>
      </c>
      <c r="N67" s="83">
        <v>19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-19</v>
      </c>
      <c r="AG67" s="83">
        <v>0</v>
      </c>
      <c r="AH67" s="83">
        <v>0</v>
      </c>
      <c r="AI67" s="83">
        <v>-19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19</v>
      </c>
      <c r="AY67" s="84">
        <f t="shared" si="14"/>
        <v>-19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190</v>
      </c>
      <c r="CI67" s="81">
        <f t="shared" si="24"/>
        <v>190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-19</v>
      </c>
      <c r="DH67" s="82">
        <f t="shared" si="33"/>
        <v>0</v>
      </c>
      <c r="DI67" s="82">
        <f t="shared" si="34"/>
        <v>0</v>
      </c>
      <c r="DJ67" s="82">
        <f t="shared" si="35"/>
        <v>19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</v>
      </c>
      <c r="N68" s="83">
        <v>1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</v>
      </c>
      <c r="AG68" s="83">
        <v>0</v>
      </c>
      <c r="AH68" s="83">
        <v>0</v>
      </c>
      <c r="AI68" s="83">
        <v>-1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</v>
      </c>
      <c r="AY68" s="84">
        <f t="shared" ref="AY68:AY98" si="42">-SUM(AU68:AX68)</f>
        <v>-1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10</v>
      </c>
      <c r="CI68" s="81">
        <f t="shared" ref="CI68:CI98" si="52">SUM(CE68:CH68)</f>
        <v>10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7.6999999999999999E-2</v>
      </c>
      <c r="AR99" s="88">
        <f t="shared" si="64"/>
        <v>-7.6999999999999999E-2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6.4500000000000002E-2</v>
      </c>
      <c r="AY99" s="88">
        <f t="shared" si="65"/>
        <v>-6.4500000000000002E-2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5.0710749999999999E-2</v>
      </c>
      <c r="BQ99" s="88">
        <f t="shared" ref="BQ99:BT99" si="68">SUM(BQ3:BQ98)/4000</f>
        <v>1.9085E-3</v>
      </c>
      <c r="BR99" s="88">
        <f t="shared" si="68"/>
        <v>0</v>
      </c>
      <c r="BS99" s="88">
        <f t="shared" si="68"/>
        <v>0</v>
      </c>
      <c r="BT99" s="88">
        <f t="shared" si="68"/>
        <v>-5.2619249999999999E-2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7.6999999999999999E-2</v>
      </c>
      <c r="CB99" s="90">
        <f t="shared" si="69"/>
        <v>7.6999999999999999E-2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6.4500000000000002E-2</v>
      </c>
      <c r="CI99" s="90">
        <f t="shared" si="70"/>
        <v>6.4500000000000002E-2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5.0710749999999999E-2</v>
      </c>
      <c r="DA99" s="90">
        <f t="shared" ref="DA99:DD99" si="73">SUM(DA3:DA98)/40000</f>
        <v>1.9085E-3</v>
      </c>
      <c r="DB99" s="90">
        <f t="shared" si="73"/>
        <v>0</v>
      </c>
      <c r="DC99" s="90">
        <f t="shared" si="73"/>
        <v>0</v>
      </c>
      <c r="DD99" s="90">
        <f t="shared" si="73"/>
        <v>5.2619249999999999E-2</v>
      </c>
      <c r="DE99" s="87"/>
      <c r="DF99" s="82">
        <f t="shared" si="59"/>
        <v>-2.628925E-2</v>
      </c>
      <c r="DG99" s="82">
        <f t="shared" si="60"/>
        <v>-6.2591500000000008E-2</v>
      </c>
      <c r="DH99" s="82">
        <f t="shared" si="61"/>
        <v>0</v>
      </c>
      <c r="DI99" s="82">
        <f t="shared" si="62"/>
        <v>0</v>
      </c>
      <c r="DJ99" s="82">
        <f t="shared" si="63"/>
        <v>8.8880750000000008E-2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265.60000000000002</v>
      </c>
      <c r="I3" s="175">
        <f ca="1">INDIRECT("BRPL_EOD!" &amp; $V$3 &amp; X3)</f>
        <v>173.12</v>
      </c>
      <c r="J3" s="173">
        <f ca="1">INDIRECT("BYPL_EOD!" &amp; $V$3 &amp; X3)</f>
        <v>87.52</v>
      </c>
      <c r="K3" s="173">
        <f ca="1">INDIRECT("TPDDL_EOD!" &amp; $V$3 &amp; X3)</f>
        <v>4.95</v>
      </c>
      <c r="L3" s="173">
        <f ca="1">INDIRECT("NDMC_EOD!" &amp; $V$3 &amp; X3)</f>
        <v>0</v>
      </c>
      <c r="M3" s="174">
        <f ca="1">SUM(I3:L3)</f>
        <v>265.58999999999997</v>
      </c>
      <c r="N3" s="172">
        <f ca="1">INDIRECT("BRPL_ISGS_exbus!" &amp; $V$3 &amp; X3)</f>
        <v>173.12651831770779</v>
      </c>
      <c r="O3" s="173">
        <f ca="1">INDIRECT("BYPL_ISGS_exbus!" &amp; $V$3 &amp; X3)</f>
        <v>87.523295304793109</v>
      </c>
      <c r="P3" s="173">
        <f ca="1">INDIRECT("TPDDL_ISGS_exbus!" &amp; $V$3 &amp; X3)</f>
        <v>4.9501863774991541</v>
      </c>
      <c r="Q3" s="173">
        <f ca="1">INDIRECT("NDMC_ISGS_exbus!" &amp; $V$3 &amp; X3)</f>
        <v>0</v>
      </c>
      <c r="R3" s="174">
        <f ca="1">SUM(N3:Q3)</f>
        <v>265.60000000000008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265.60000000000002</v>
      </c>
      <c r="I4" s="180">
        <f t="shared" ref="I4:I67" ca="1" si="5">INDIRECT("BRPL_EOD!" &amp; $V$3 &amp; X4)</f>
        <v>173.12</v>
      </c>
      <c r="J4" s="177">
        <f t="shared" ref="J4:J67" ca="1" si="6">INDIRECT("BYPL_EOD!" &amp; $V$3 &amp; X4)</f>
        <v>87.52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0</v>
      </c>
      <c r="M4" s="178">
        <f t="shared" ref="M4:M67" ca="1" si="9">SUM(I4:L4)</f>
        <v>265.58999999999997</v>
      </c>
      <c r="N4" s="176">
        <f t="shared" ref="N4:N67" ca="1" si="10">INDIRECT("BRPL_ISGS_exbus!" &amp; $V$3 &amp; X4)</f>
        <v>173.12651831770779</v>
      </c>
      <c r="O4" s="177">
        <f t="shared" ref="O4:O67" ca="1" si="11">INDIRECT("BYPL_ISGS_exbus!" &amp; $V$3 &amp; X4)</f>
        <v>87.523295304793109</v>
      </c>
      <c r="P4" s="177">
        <f t="shared" ref="P4:P67" ca="1" si="12">INDIRECT("TPDDL_ISGS_exbus!" &amp; $V$3 &amp; X4)</f>
        <v>4.9501863774991541</v>
      </c>
      <c r="Q4" s="177">
        <f t="shared" ref="Q4:Q67" ca="1" si="13">INDIRECT("NDMC_ISGS_exbus!" &amp; $V$3 &amp; X4)</f>
        <v>0</v>
      </c>
      <c r="R4" s="178">
        <f t="shared" ref="R4:R67" ca="1" si="14">SUM(N4:Q4)</f>
        <v>265.60000000000008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265.60000000000002</v>
      </c>
      <c r="I5" s="180">
        <f t="shared" ca="1" si="5"/>
        <v>173.12</v>
      </c>
      <c r="J5" s="177">
        <f t="shared" ca="1" si="6"/>
        <v>87.52</v>
      </c>
      <c r="K5" s="177">
        <f t="shared" ca="1" si="7"/>
        <v>4.95</v>
      </c>
      <c r="L5" s="177">
        <f t="shared" ca="1" si="8"/>
        <v>0</v>
      </c>
      <c r="M5" s="178">
        <f t="shared" ca="1" si="9"/>
        <v>265.58999999999997</v>
      </c>
      <c r="N5" s="176">
        <f t="shared" ca="1" si="10"/>
        <v>173.12651831770779</v>
      </c>
      <c r="O5" s="177">
        <f t="shared" ca="1" si="11"/>
        <v>87.523295304793109</v>
      </c>
      <c r="P5" s="177">
        <f t="shared" ca="1" si="12"/>
        <v>4.9501863774991541</v>
      </c>
      <c r="Q5" s="177">
        <f t="shared" ca="1" si="13"/>
        <v>0</v>
      </c>
      <c r="R5" s="178">
        <f t="shared" ca="1" si="14"/>
        <v>265.60000000000008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265.60000000000002</v>
      </c>
      <c r="I6" s="180">
        <f t="shared" ca="1" si="5"/>
        <v>173.12</v>
      </c>
      <c r="J6" s="177">
        <f t="shared" ca="1" si="6"/>
        <v>87.52</v>
      </c>
      <c r="K6" s="177">
        <f t="shared" ca="1" si="7"/>
        <v>4.95</v>
      </c>
      <c r="L6" s="177">
        <f t="shared" ca="1" si="8"/>
        <v>0</v>
      </c>
      <c r="M6" s="178">
        <f t="shared" ca="1" si="9"/>
        <v>265.58999999999997</v>
      </c>
      <c r="N6" s="176">
        <f t="shared" ca="1" si="10"/>
        <v>173.12651831770779</v>
      </c>
      <c r="O6" s="177">
        <f t="shared" ca="1" si="11"/>
        <v>87.523295304793109</v>
      </c>
      <c r="P6" s="177">
        <f t="shared" ca="1" si="12"/>
        <v>4.9501863774991541</v>
      </c>
      <c r="Q6" s="177">
        <f t="shared" ca="1" si="13"/>
        <v>0</v>
      </c>
      <c r="R6" s="178">
        <f t="shared" ca="1" si="14"/>
        <v>265.60000000000008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265.60000000000002</v>
      </c>
      <c r="I7" s="180">
        <f t="shared" ca="1" si="5"/>
        <v>173.12</v>
      </c>
      <c r="J7" s="177">
        <f t="shared" ca="1" si="6"/>
        <v>87.52</v>
      </c>
      <c r="K7" s="177">
        <f t="shared" ca="1" si="7"/>
        <v>4.95</v>
      </c>
      <c r="L7" s="177">
        <f t="shared" ca="1" si="8"/>
        <v>0</v>
      </c>
      <c r="M7" s="178">
        <f t="shared" ca="1" si="9"/>
        <v>265.58999999999997</v>
      </c>
      <c r="N7" s="176">
        <f t="shared" ca="1" si="10"/>
        <v>173.12651831770779</v>
      </c>
      <c r="O7" s="177">
        <f t="shared" ca="1" si="11"/>
        <v>87.523295304793109</v>
      </c>
      <c r="P7" s="177">
        <f t="shared" ca="1" si="12"/>
        <v>4.9501863774991541</v>
      </c>
      <c r="Q7" s="177">
        <f t="shared" ca="1" si="13"/>
        <v>0</v>
      </c>
      <c r="R7" s="178">
        <f t="shared" ca="1" si="14"/>
        <v>265.60000000000008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265.60000000000002</v>
      </c>
      <c r="I8" s="180">
        <f t="shared" ca="1" si="5"/>
        <v>173.12</v>
      </c>
      <c r="J8" s="177">
        <f t="shared" ca="1" si="6"/>
        <v>87.52</v>
      </c>
      <c r="K8" s="177">
        <f t="shared" ca="1" si="7"/>
        <v>4.95</v>
      </c>
      <c r="L8" s="177">
        <f t="shared" ca="1" si="8"/>
        <v>0</v>
      </c>
      <c r="M8" s="178">
        <f t="shared" ca="1" si="9"/>
        <v>265.58999999999997</v>
      </c>
      <c r="N8" s="176">
        <f t="shared" ca="1" si="10"/>
        <v>173.12651831770779</v>
      </c>
      <c r="O8" s="177">
        <f t="shared" ca="1" si="11"/>
        <v>87.523295304793109</v>
      </c>
      <c r="P8" s="177">
        <f t="shared" ca="1" si="12"/>
        <v>4.9501863774991541</v>
      </c>
      <c r="Q8" s="177">
        <f t="shared" ca="1" si="13"/>
        <v>0</v>
      </c>
      <c r="R8" s="178">
        <f t="shared" ca="1" si="14"/>
        <v>265.60000000000008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265.60000000000002</v>
      </c>
      <c r="I9" s="180">
        <f t="shared" ca="1" si="5"/>
        <v>173.12</v>
      </c>
      <c r="J9" s="177">
        <f t="shared" ca="1" si="6"/>
        <v>87.52</v>
      </c>
      <c r="K9" s="177">
        <f t="shared" ca="1" si="7"/>
        <v>4.95</v>
      </c>
      <c r="L9" s="177">
        <f t="shared" ca="1" si="8"/>
        <v>0</v>
      </c>
      <c r="M9" s="178">
        <f t="shared" ca="1" si="9"/>
        <v>265.58999999999997</v>
      </c>
      <c r="N9" s="176">
        <f t="shared" ca="1" si="10"/>
        <v>173.12651831770779</v>
      </c>
      <c r="O9" s="177">
        <f t="shared" ca="1" si="11"/>
        <v>87.523295304793109</v>
      </c>
      <c r="P9" s="177">
        <f t="shared" ca="1" si="12"/>
        <v>4.9501863774991541</v>
      </c>
      <c r="Q9" s="177">
        <f t="shared" ca="1" si="13"/>
        <v>0</v>
      </c>
      <c r="R9" s="178">
        <f t="shared" ca="1" si="14"/>
        <v>265.60000000000008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265.60000000000002</v>
      </c>
      <c r="I10" s="180">
        <f t="shared" ca="1" si="5"/>
        <v>173.12</v>
      </c>
      <c r="J10" s="177">
        <f t="shared" ca="1" si="6"/>
        <v>87.52</v>
      </c>
      <c r="K10" s="177">
        <f t="shared" ca="1" si="7"/>
        <v>4.95</v>
      </c>
      <c r="L10" s="177">
        <f t="shared" ca="1" si="8"/>
        <v>0</v>
      </c>
      <c r="M10" s="178">
        <f t="shared" ca="1" si="9"/>
        <v>265.58999999999997</v>
      </c>
      <c r="N10" s="176">
        <f t="shared" ca="1" si="10"/>
        <v>173.12651831770779</v>
      </c>
      <c r="O10" s="177">
        <f t="shared" ca="1" si="11"/>
        <v>87.523295304793109</v>
      </c>
      <c r="P10" s="177">
        <f t="shared" ca="1" si="12"/>
        <v>4.9501863774991541</v>
      </c>
      <c r="Q10" s="177">
        <f t="shared" ca="1" si="13"/>
        <v>0</v>
      </c>
      <c r="R10" s="178">
        <f t="shared" ca="1" si="14"/>
        <v>265.60000000000008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265.60000000000002</v>
      </c>
      <c r="I11" s="180">
        <f t="shared" ca="1" si="5"/>
        <v>173.12</v>
      </c>
      <c r="J11" s="177">
        <f t="shared" ca="1" si="6"/>
        <v>87.52</v>
      </c>
      <c r="K11" s="177">
        <f t="shared" ca="1" si="7"/>
        <v>4.95</v>
      </c>
      <c r="L11" s="177">
        <f t="shared" ca="1" si="8"/>
        <v>0</v>
      </c>
      <c r="M11" s="178">
        <f t="shared" ca="1" si="9"/>
        <v>265.58999999999997</v>
      </c>
      <c r="N11" s="176">
        <f t="shared" ca="1" si="10"/>
        <v>173.12651831770779</v>
      </c>
      <c r="O11" s="177">
        <f t="shared" ca="1" si="11"/>
        <v>87.523295304793109</v>
      </c>
      <c r="P11" s="177">
        <f t="shared" ca="1" si="12"/>
        <v>4.9501863774991541</v>
      </c>
      <c r="Q11" s="177">
        <f t="shared" ca="1" si="13"/>
        <v>0</v>
      </c>
      <c r="R11" s="178">
        <f t="shared" ca="1" si="14"/>
        <v>265.60000000000008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265.60000000000002</v>
      </c>
      <c r="I12" s="180">
        <f t="shared" ca="1" si="5"/>
        <v>173.12</v>
      </c>
      <c r="J12" s="177">
        <f t="shared" ca="1" si="6"/>
        <v>87.52</v>
      </c>
      <c r="K12" s="177">
        <f t="shared" ca="1" si="7"/>
        <v>4.95</v>
      </c>
      <c r="L12" s="177">
        <f t="shared" ca="1" si="8"/>
        <v>0</v>
      </c>
      <c r="M12" s="178">
        <f t="shared" ca="1" si="9"/>
        <v>265.58999999999997</v>
      </c>
      <c r="N12" s="176">
        <f t="shared" ca="1" si="10"/>
        <v>173.12651831770779</v>
      </c>
      <c r="O12" s="177">
        <f t="shared" ca="1" si="11"/>
        <v>87.523295304793109</v>
      </c>
      <c r="P12" s="177">
        <f t="shared" ca="1" si="12"/>
        <v>4.9501863774991541</v>
      </c>
      <c r="Q12" s="177">
        <f t="shared" ca="1" si="13"/>
        <v>0</v>
      </c>
      <c r="R12" s="178">
        <f t="shared" ca="1" si="14"/>
        <v>265.60000000000008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265.60000000000002</v>
      </c>
      <c r="I13" s="180">
        <f t="shared" ca="1" si="5"/>
        <v>173.12</v>
      </c>
      <c r="J13" s="177">
        <f t="shared" ca="1" si="6"/>
        <v>87.52</v>
      </c>
      <c r="K13" s="177">
        <f t="shared" ca="1" si="7"/>
        <v>4.95</v>
      </c>
      <c r="L13" s="177">
        <f t="shared" ca="1" si="8"/>
        <v>0</v>
      </c>
      <c r="M13" s="178">
        <f t="shared" ca="1" si="9"/>
        <v>265.58999999999997</v>
      </c>
      <c r="N13" s="176">
        <f t="shared" ca="1" si="10"/>
        <v>173.12651831770779</v>
      </c>
      <c r="O13" s="177">
        <f t="shared" ca="1" si="11"/>
        <v>87.523295304793109</v>
      </c>
      <c r="P13" s="177">
        <f t="shared" ca="1" si="12"/>
        <v>4.9501863774991541</v>
      </c>
      <c r="Q13" s="177">
        <f t="shared" ca="1" si="13"/>
        <v>0</v>
      </c>
      <c r="R13" s="178">
        <f t="shared" ca="1" si="14"/>
        <v>265.60000000000008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265.60000000000002</v>
      </c>
      <c r="I14" s="180">
        <f t="shared" ca="1" si="5"/>
        <v>173.12</v>
      </c>
      <c r="J14" s="177">
        <f t="shared" ca="1" si="6"/>
        <v>87.52</v>
      </c>
      <c r="K14" s="177">
        <f t="shared" ca="1" si="7"/>
        <v>4.95</v>
      </c>
      <c r="L14" s="177">
        <f t="shared" ca="1" si="8"/>
        <v>0</v>
      </c>
      <c r="M14" s="178">
        <f t="shared" ca="1" si="9"/>
        <v>265.58999999999997</v>
      </c>
      <c r="N14" s="176">
        <f t="shared" ca="1" si="10"/>
        <v>173.12651831770779</v>
      </c>
      <c r="O14" s="177">
        <f t="shared" ca="1" si="11"/>
        <v>87.523295304793109</v>
      </c>
      <c r="P14" s="177">
        <f t="shared" ca="1" si="12"/>
        <v>4.9501863774991541</v>
      </c>
      <c r="Q14" s="177">
        <f t="shared" ca="1" si="13"/>
        <v>0</v>
      </c>
      <c r="R14" s="178">
        <f t="shared" ca="1" si="14"/>
        <v>265.60000000000008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265.60000000000002</v>
      </c>
      <c r="I15" s="180">
        <f t="shared" ca="1" si="5"/>
        <v>173.12</v>
      </c>
      <c r="J15" s="177">
        <f t="shared" ca="1" si="6"/>
        <v>87.52</v>
      </c>
      <c r="K15" s="177">
        <f t="shared" ca="1" si="7"/>
        <v>4.95</v>
      </c>
      <c r="L15" s="177">
        <f t="shared" ca="1" si="8"/>
        <v>0</v>
      </c>
      <c r="M15" s="178">
        <f t="shared" ca="1" si="9"/>
        <v>265.58999999999997</v>
      </c>
      <c r="N15" s="176">
        <f t="shared" ca="1" si="10"/>
        <v>173.12651831770779</v>
      </c>
      <c r="O15" s="177">
        <f t="shared" ca="1" si="11"/>
        <v>87.523295304793109</v>
      </c>
      <c r="P15" s="177">
        <f t="shared" ca="1" si="12"/>
        <v>4.9501863774991541</v>
      </c>
      <c r="Q15" s="177">
        <f t="shared" ca="1" si="13"/>
        <v>0</v>
      </c>
      <c r="R15" s="178">
        <f t="shared" ca="1" si="14"/>
        <v>265.60000000000008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265.60000000000002</v>
      </c>
      <c r="I16" s="180">
        <f t="shared" ca="1" si="5"/>
        <v>173.12</v>
      </c>
      <c r="J16" s="177">
        <f t="shared" ca="1" si="6"/>
        <v>87.52</v>
      </c>
      <c r="K16" s="177">
        <f t="shared" ca="1" si="7"/>
        <v>4.95</v>
      </c>
      <c r="L16" s="177">
        <f t="shared" ca="1" si="8"/>
        <v>0</v>
      </c>
      <c r="M16" s="178">
        <f t="shared" ca="1" si="9"/>
        <v>265.58999999999997</v>
      </c>
      <c r="N16" s="176">
        <f t="shared" ca="1" si="10"/>
        <v>173.12651831770779</v>
      </c>
      <c r="O16" s="177">
        <f t="shared" ca="1" si="11"/>
        <v>87.523295304793109</v>
      </c>
      <c r="P16" s="177">
        <f t="shared" ca="1" si="12"/>
        <v>4.9501863774991541</v>
      </c>
      <c r="Q16" s="177">
        <f t="shared" ca="1" si="13"/>
        <v>0</v>
      </c>
      <c r="R16" s="178">
        <f t="shared" ca="1" si="14"/>
        <v>265.60000000000008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265.60000000000002</v>
      </c>
      <c r="I17" s="180">
        <f t="shared" ca="1" si="5"/>
        <v>173.12</v>
      </c>
      <c r="J17" s="177">
        <f t="shared" ca="1" si="6"/>
        <v>87.52</v>
      </c>
      <c r="K17" s="177">
        <f t="shared" ca="1" si="7"/>
        <v>4.95</v>
      </c>
      <c r="L17" s="177">
        <f t="shared" ca="1" si="8"/>
        <v>0</v>
      </c>
      <c r="M17" s="178">
        <f t="shared" ca="1" si="9"/>
        <v>265.58999999999997</v>
      </c>
      <c r="N17" s="176">
        <f t="shared" ca="1" si="10"/>
        <v>173.12651831770779</v>
      </c>
      <c r="O17" s="177">
        <f t="shared" ca="1" si="11"/>
        <v>87.523295304793109</v>
      </c>
      <c r="P17" s="177">
        <f t="shared" ca="1" si="12"/>
        <v>4.9501863774991541</v>
      </c>
      <c r="Q17" s="177">
        <f t="shared" ca="1" si="13"/>
        <v>0</v>
      </c>
      <c r="R17" s="178">
        <f t="shared" ca="1" si="14"/>
        <v>265.60000000000008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265.60000000000002</v>
      </c>
      <c r="I18" s="180">
        <f t="shared" ca="1" si="5"/>
        <v>173.12</v>
      </c>
      <c r="J18" s="177">
        <f t="shared" ca="1" si="6"/>
        <v>87.52</v>
      </c>
      <c r="K18" s="177">
        <f t="shared" ca="1" si="7"/>
        <v>4.95</v>
      </c>
      <c r="L18" s="177">
        <f t="shared" ca="1" si="8"/>
        <v>0</v>
      </c>
      <c r="M18" s="178">
        <f t="shared" ca="1" si="9"/>
        <v>265.58999999999997</v>
      </c>
      <c r="N18" s="176">
        <f t="shared" ca="1" si="10"/>
        <v>173.12651831770779</v>
      </c>
      <c r="O18" s="177">
        <f t="shared" ca="1" si="11"/>
        <v>87.523295304793109</v>
      </c>
      <c r="P18" s="177">
        <f t="shared" ca="1" si="12"/>
        <v>4.9501863774991541</v>
      </c>
      <c r="Q18" s="177">
        <f t="shared" ca="1" si="13"/>
        <v>0</v>
      </c>
      <c r="R18" s="178">
        <f t="shared" ca="1" si="14"/>
        <v>265.60000000000008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265.60000000000002</v>
      </c>
      <c r="I19" s="180">
        <f t="shared" ca="1" si="5"/>
        <v>173.12</v>
      </c>
      <c r="J19" s="177">
        <f t="shared" ca="1" si="6"/>
        <v>87.52</v>
      </c>
      <c r="K19" s="177">
        <f t="shared" ca="1" si="7"/>
        <v>4.95</v>
      </c>
      <c r="L19" s="177">
        <f t="shared" ca="1" si="8"/>
        <v>0</v>
      </c>
      <c r="M19" s="178">
        <f t="shared" ca="1" si="9"/>
        <v>265.58999999999997</v>
      </c>
      <c r="N19" s="176">
        <f t="shared" ca="1" si="10"/>
        <v>173.12651831770779</v>
      </c>
      <c r="O19" s="177">
        <f t="shared" ca="1" si="11"/>
        <v>87.523295304793109</v>
      </c>
      <c r="P19" s="177">
        <f t="shared" ca="1" si="12"/>
        <v>4.9501863774991541</v>
      </c>
      <c r="Q19" s="177">
        <f t="shared" ca="1" si="13"/>
        <v>0</v>
      </c>
      <c r="R19" s="178">
        <f t="shared" ca="1" si="14"/>
        <v>265.60000000000008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265.60000000000002</v>
      </c>
      <c r="I20" s="180">
        <f t="shared" ca="1" si="5"/>
        <v>173.12</v>
      </c>
      <c r="J20" s="177">
        <f t="shared" ca="1" si="6"/>
        <v>87.52</v>
      </c>
      <c r="K20" s="177">
        <f t="shared" ca="1" si="7"/>
        <v>4.95</v>
      </c>
      <c r="L20" s="177">
        <f t="shared" ca="1" si="8"/>
        <v>0</v>
      </c>
      <c r="M20" s="178">
        <f t="shared" ca="1" si="9"/>
        <v>265.58999999999997</v>
      </c>
      <c r="N20" s="176">
        <f t="shared" ca="1" si="10"/>
        <v>173.12651831770779</v>
      </c>
      <c r="O20" s="177">
        <f t="shared" ca="1" si="11"/>
        <v>87.523295304793109</v>
      </c>
      <c r="P20" s="177">
        <f t="shared" ca="1" si="12"/>
        <v>4.9501863774991541</v>
      </c>
      <c r="Q20" s="177">
        <f t="shared" ca="1" si="13"/>
        <v>0</v>
      </c>
      <c r="R20" s="178">
        <f t="shared" ca="1" si="14"/>
        <v>265.60000000000008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265.60000000000002</v>
      </c>
      <c r="I21" s="180">
        <f t="shared" ca="1" si="5"/>
        <v>173.12</v>
      </c>
      <c r="J21" s="177">
        <f t="shared" ca="1" si="6"/>
        <v>87.52</v>
      </c>
      <c r="K21" s="177">
        <f t="shared" ca="1" si="7"/>
        <v>4.95</v>
      </c>
      <c r="L21" s="177">
        <f t="shared" ca="1" si="8"/>
        <v>0</v>
      </c>
      <c r="M21" s="178">
        <f t="shared" ca="1" si="9"/>
        <v>265.58999999999997</v>
      </c>
      <c r="N21" s="176">
        <f t="shared" ca="1" si="10"/>
        <v>173.12651831770779</v>
      </c>
      <c r="O21" s="177">
        <f t="shared" ca="1" si="11"/>
        <v>87.523295304793109</v>
      </c>
      <c r="P21" s="177">
        <f t="shared" ca="1" si="12"/>
        <v>4.9501863774991541</v>
      </c>
      <c r="Q21" s="177">
        <f t="shared" ca="1" si="13"/>
        <v>0</v>
      </c>
      <c r="R21" s="178">
        <f t="shared" ca="1" si="14"/>
        <v>265.60000000000008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326.05</v>
      </c>
      <c r="I22" s="180">
        <f t="shared" ca="1" si="5"/>
        <v>229.9</v>
      </c>
      <c r="J22" s="177">
        <f t="shared" ca="1" si="6"/>
        <v>91</v>
      </c>
      <c r="K22" s="177">
        <f t="shared" ca="1" si="7"/>
        <v>5.15</v>
      </c>
      <c r="L22" s="177">
        <f t="shared" ca="1" si="8"/>
        <v>0</v>
      </c>
      <c r="M22" s="178">
        <f t="shared" ca="1" si="9"/>
        <v>326.04999999999995</v>
      </c>
      <c r="N22" s="176">
        <f t="shared" ca="1" si="10"/>
        <v>229.90000000000003</v>
      </c>
      <c r="O22" s="177">
        <f t="shared" ca="1" si="11"/>
        <v>91.000000000000014</v>
      </c>
      <c r="P22" s="177">
        <f t="shared" ca="1" si="12"/>
        <v>5.1500000000000012</v>
      </c>
      <c r="Q22" s="177">
        <f t="shared" ca="1" si="13"/>
        <v>0</v>
      </c>
      <c r="R22" s="178">
        <f t="shared" ca="1" si="14"/>
        <v>326.05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354.9</v>
      </c>
      <c r="I23" s="180">
        <f t="shared" ca="1" si="5"/>
        <v>258.75</v>
      </c>
      <c r="J23" s="177">
        <f t="shared" ca="1" si="6"/>
        <v>91</v>
      </c>
      <c r="K23" s="177">
        <f t="shared" ca="1" si="7"/>
        <v>5.15</v>
      </c>
      <c r="L23" s="177">
        <f t="shared" ca="1" si="8"/>
        <v>0</v>
      </c>
      <c r="M23" s="178">
        <f t="shared" ca="1" si="9"/>
        <v>354.9</v>
      </c>
      <c r="N23" s="176">
        <f t="shared" ca="1" si="10"/>
        <v>258.75</v>
      </c>
      <c r="O23" s="177">
        <f t="shared" ca="1" si="11"/>
        <v>91</v>
      </c>
      <c r="P23" s="177">
        <f t="shared" ca="1" si="12"/>
        <v>5.15</v>
      </c>
      <c r="Q23" s="177">
        <f t="shared" ca="1" si="13"/>
        <v>0</v>
      </c>
      <c r="R23" s="178">
        <f t="shared" ca="1" si="14"/>
        <v>354.9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354.9</v>
      </c>
      <c r="I24" s="180">
        <f t="shared" ca="1" si="5"/>
        <v>258.75</v>
      </c>
      <c r="J24" s="177">
        <f t="shared" ca="1" si="6"/>
        <v>91</v>
      </c>
      <c r="K24" s="177">
        <f t="shared" ca="1" si="7"/>
        <v>5.15</v>
      </c>
      <c r="L24" s="177">
        <f t="shared" ca="1" si="8"/>
        <v>0</v>
      </c>
      <c r="M24" s="178">
        <f t="shared" ca="1" si="9"/>
        <v>354.9</v>
      </c>
      <c r="N24" s="176">
        <f t="shared" ca="1" si="10"/>
        <v>258.75</v>
      </c>
      <c r="O24" s="177">
        <f t="shared" ca="1" si="11"/>
        <v>91</v>
      </c>
      <c r="P24" s="177">
        <f t="shared" ca="1" si="12"/>
        <v>5.15</v>
      </c>
      <c r="Q24" s="177">
        <f t="shared" ca="1" si="13"/>
        <v>0</v>
      </c>
      <c r="R24" s="178">
        <f t="shared" ca="1" si="14"/>
        <v>354.9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354.9</v>
      </c>
      <c r="I25" s="180">
        <f t="shared" ca="1" si="5"/>
        <v>258.75</v>
      </c>
      <c r="J25" s="177">
        <f t="shared" ca="1" si="6"/>
        <v>91</v>
      </c>
      <c r="K25" s="177">
        <f t="shared" ca="1" si="7"/>
        <v>5.15</v>
      </c>
      <c r="L25" s="177">
        <f t="shared" ca="1" si="8"/>
        <v>0</v>
      </c>
      <c r="M25" s="178">
        <f t="shared" ca="1" si="9"/>
        <v>354.9</v>
      </c>
      <c r="N25" s="176">
        <f t="shared" ca="1" si="10"/>
        <v>258.75</v>
      </c>
      <c r="O25" s="177">
        <f t="shared" ca="1" si="11"/>
        <v>91</v>
      </c>
      <c r="P25" s="177">
        <f t="shared" ca="1" si="12"/>
        <v>5.15</v>
      </c>
      <c r="Q25" s="177">
        <f t="shared" ca="1" si="13"/>
        <v>0</v>
      </c>
      <c r="R25" s="178">
        <f t="shared" ca="1" si="14"/>
        <v>354.9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354.9</v>
      </c>
      <c r="I26" s="180">
        <f t="shared" ca="1" si="5"/>
        <v>258.75</v>
      </c>
      <c r="J26" s="177">
        <f t="shared" ca="1" si="6"/>
        <v>91</v>
      </c>
      <c r="K26" s="177">
        <f t="shared" ca="1" si="7"/>
        <v>5.15</v>
      </c>
      <c r="L26" s="177">
        <f t="shared" ca="1" si="8"/>
        <v>0</v>
      </c>
      <c r="M26" s="178">
        <f t="shared" ca="1" si="9"/>
        <v>354.9</v>
      </c>
      <c r="N26" s="176">
        <f t="shared" ca="1" si="10"/>
        <v>258.75</v>
      </c>
      <c r="O26" s="177">
        <f t="shared" ca="1" si="11"/>
        <v>91</v>
      </c>
      <c r="P26" s="177">
        <f t="shared" ca="1" si="12"/>
        <v>5.15</v>
      </c>
      <c r="Q26" s="177">
        <f t="shared" ca="1" si="13"/>
        <v>0</v>
      </c>
      <c r="R26" s="178">
        <f t="shared" ca="1" si="14"/>
        <v>354.9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432.19</v>
      </c>
      <c r="I27" s="180">
        <f t="shared" ca="1" si="5"/>
        <v>307.77</v>
      </c>
      <c r="J27" s="177">
        <f t="shared" ca="1" si="6"/>
        <v>115.41</v>
      </c>
      <c r="K27" s="177">
        <f t="shared" ca="1" si="7"/>
        <v>9</v>
      </c>
      <c r="L27" s="177">
        <f t="shared" ca="1" si="8"/>
        <v>0</v>
      </c>
      <c r="M27" s="178">
        <f t="shared" ca="1" si="9"/>
        <v>432.17999999999995</v>
      </c>
      <c r="N27" s="176">
        <f t="shared" ca="1" si="10"/>
        <v>307.77712133833126</v>
      </c>
      <c r="O27" s="177">
        <f t="shared" ca="1" si="11"/>
        <v>115.41267041510483</v>
      </c>
      <c r="P27" s="177">
        <f t="shared" ca="1" si="12"/>
        <v>9.0002082465639326</v>
      </c>
      <c r="Q27" s="177">
        <f t="shared" ca="1" si="13"/>
        <v>0</v>
      </c>
      <c r="R27" s="178">
        <f t="shared" ca="1" si="14"/>
        <v>432.19000000000005</v>
      </c>
      <c r="W27" s="47"/>
      <c r="X27" s="47">
        <v>27</v>
      </c>
    </row>
    <row r="28" spans="1:24">
      <c r="A28" s="62" t="s">
        <v>70</v>
      </c>
      <c r="B28" s="171">
        <f t="shared" ca="1" si="3"/>
        <v>682.79</v>
      </c>
      <c r="C28" s="176">
        <f t="shared" ca="1" si="4"/>
        <v>509.36133999999993</v>
      </c>
      <c r="D28" s="177">
        <f t="shared" ca="1" si="4"/>
        <v>164.07443700000005</v>
      </c>
      <c r="E28" s="177">
        <f t="shared" ca="1" si="4"/>
        <v>9.3542230000000011</v>
      </c>
      <c r="F28" s="178">
        <f t="shared" ca="1" si="4"/>
        <v>0</v>
      </c>
      <c r="G28" s="179">
        <f t="shared" ca="1" si="1"/>
        <v>0</v>
      </c>
      <c r="H28" s="179">
        <f t="shared" ca="1" si="2"/>
        <v>551.52</v>
      </c>
      <c r="I28" s="180">
        <f t="shared" ca="1" si="5"/>
        <v>384.72</v>
      </c>
      <c r="J28" s="177">
        <f t="shared" ca="1" si="6"/>
        <v>157.80000000000001</v>
      </c>
      <c r="K28" s="177">
        <f t="shared" ca="1" si="7"/>
        <v>8.99</v>
      </c>
      <c r="L28" s="177">
        <f t="shared" ca="1" si="8"/>
        <v>0</v>
      </c>
      <c r="M28" s="178">
        <f t="shared" ca="1" si="9"/>
        <v>551.51</v>
      </c>
      <c r="N28" s="176">
        <f t="shared" ca="1" si="10"/>
        <v>384.72697575746588</v>
      </c>
      <c r="O28" s="177">
        <f t="shared" ca="1" si="11"/>
        <v>157.80286123551704</v>
      </c>
      <c r="P28" s="177">
        <f t="shared" ca="1" si="12"/>
        <v>8.9901630070170988</v>
      </c>
      <c r="Q28" s="177">
        <f t="shared" ca="1" si="13"/>
        <v>0</v>
      </c>
      <c r="R28" s="178">
        <f t="shared" ca="1" si="14"/>
        <v>551.5200000000001</v>
      </c>
      <c r="W28" s="47"/>
      <c r="X28" s="47">
        <v>28</v>
      </c>
    </row>
    <row r="29" spans="1:24">
      <c r="A29" s="62" t="s">
        <v>71</v>
      </c>
      <c r="B29" s="171">
        <f t="shared" ca="1" si="3"/>
        <v>682.78</v>
      </c>
      <c r="C29" s="176">
        <f t="shared" ca="1" si="4"/>
        <v>509.35387999999989</v>
      </c>
      <c r="D29" s="177">
        <f t="shared" ca="1" si="4"/>
        <v>164.07203400000003</v>
      </c>
      <c r="E29" s="177">
        <f t="shared" ca="1" si="4"/>
        <v>9.3540860000000006</v>
      </c>
      <c r="F29" s="178">
        <f t="shared" ca="1" si="4"/>
        <v>0</v>
      </c>
      <c r="G29" s="179">
        <f t="shared" ca="1" si="1"/>
        <v>0</v>
      </c>
      <c r="H29" s="179">
        <f t="shared" ca="1" si="2"/>
        <v>554.45000000000005</v>
      </c>
      <c r="I29" s="180">
        <f t="shared" ca="1" si="5"/>
        <v>409.29</v>
      </c>
      <c r="J29" s="177">
        <f t="shared" ca="1" si="6"/>
        <v>137.33000000000001</v>
      </c>
      <c r="K29" s="177">
        <f t="shared" ca="1" si="7"/>
        <v>7.83</v>
      </c>
      <c r="L29" s="177">
        <f t="shared" ca="1" si="8"/>
        <v>0</v>
      </c>
      <c r="M29" s="178">
        <f t="shared" ca="1" si="9"/>
        <v>554.45000000000005</v>
      </c>
      <c r="N29" s="176">
        <f t="shared" ca="1" si="10"/>
        <v>409.29</v>
      </c>
      <c r="O29" s="177">
        <f t="shared" ca="1" si="11"/>
        <v>137.33000000000001</v>
      </c>
      <c r="P29" s="177">
        <f t="shared" ca="1" si="12"/>
        <v>7.83</v>
      </c>
      <c r="Q29" s="177">
        <f t="shared" ca="1" si="13"/>
        <v>0</v>
      </c>
      <c r="R29" s="178">
        <f t="shared" ca="1" si="14"/>
        <v>554.45000000000005</v>
      </c>
      <c r="W29" s="47"/>
      <c r="X29" s="47">
        <v>29</v>
      </c>
    </row>
    <row r="30" spans="1:24">
      <c r="A30" s="62" t="s">
        <v>72</v>
      </c>
      <c r="B30" s="171">
        <f t="shared" ca="1" si="3"/>
        <v>682.78</v>
      </c>
      <c r="C30" s="176">
        <f t="shared" ca="1" si="4"/>
        <v>509.35387999999989</v>
      </c>
      <c r="D30" s="177">
        <f t="shared" ca="1" si="4"/>
        <v>164.07203400000003</v>
      </c>
      <c r="E30" s="177">
        <f t="shared" ca="1" si="4"/>
        <v>9.3540860000000006</v>
      </c>
      <c r="F30" s="178">
        <f t="shared" ca="1" si="4"/>
        <v>0</v>
      </c>
      <c r="G30" s="179">
        <f t="shared" ca="1" si="1"/>
        <v>0</v>
      </c>
      <c r="H30" s="179">
        <f t="shared" ca="1" si="2"/>
        <v>627.09</v>
      </c>
      <c r="I30" s="180">
        <f t="shared" ca="1" si="5"/>
        <v>467.81</v>
      </c>
      <c r="J30" s="177">
        <f t="shared" ca="1" si="6"/>
        <v>150.69</v>
      </c>
      <c r="K30" s="177">
        <f t="shared" ca="1" si="7"/>
        <v>8.59</v>
      </c>
      <c r="L30" s="177">
        <f t="shared" ca="1" si="8"/>
        <v>0</v>
      </c>
      <c r="M30" s="178">
        <f t="shared" ca="1" si="9"/>
        <v>627.09</v>
      </c>
      <c r="N30" s="176">
        <f t="shared" ca="1" si="10"/>
        <v>467.81</v>
      </c>
      <c r="O30" s="177">
        <f t="shared" ca="1" si="11"/>
        <v>150.69</v>
      </c>
      <c r="P30" s="177">
        <f t="shared" ca="1" si="12"/>
        <v>8.59</v>
      </c>
      <c r="Q30" s="177">
        <f t="shared" ca="1" si="13"/>
        <v>0</v>
      </c>
      <c r="R30" s="178">
        <f t="shared" ca="1" si="14"/>
        <v>627.09</v>
      </c>
      <c r="W30" s="47"/>
      <c r="X30" s="47">
        <v>30</v>
      </c>
    </row>
    <row r="31" spans="1:24">
      <c r="A31" s="62" t="s">
        <v>73</v>
      </c>
      <c r="B31" s="171">
        <f t="shared" ca="1" si="3"/>
        <v>682.78</v>
      </c>
      <c r="C31" s="176">
        <f t="shared" ca="1" si="4"/>
        <v>509.35387999999989</v>
      </c>
      <c r="D31" s="177">
        <f t="shared" ca="1" si="4"/>
        <v>164.07203400000003</v>
      </c>
      <c r="E31" s="177">
        <f t="shared" ca="1" si="4"/>
        <v>9.3540860000000006</v>
      </c>
      <c r="F31" s="178">
        <f t="shared" ca="1" si="4"/>
        <v>0</v>
      </c>
      <c r="G31" s="179">
        <f t="shared" ca="1" si="1"/>
        <v>0</v>
      </c>
      <c r="H31" s="179">
        <f t="shared" ca="1" si="2"/>
        <v>656.7</v>
      </c>
      <c r="I31" s="180">
        <f t="shared" ca="1" si="5"/>
        <v>489.89</v>
      </c>
      <c r="J31" s="177">
        <f t="shared" ca="1" si="6"/>
        <v>157.80000000000001</v>
      </c>
      <c r="K31" s="177">
        <f t="shared" ca="1" si="7"/>
        <v>8.99</v>
      </c>
      <c r="L31" s="177">
        <f t="shared" ca="1" si="8"/>
        <v>0</v>
      </c>
      <c r="M31" s="178">
        <f t="shared" ca="1" si="9"/>
        <v>656.68000000000006</v>
      </c>
      <c r="N31" s="176">
        <f t="shared" ca="1" si="10"/>
        <v>489.90492020466587</v>
      </c>
      <c r="O31" s="177">
        <f t="shared" ca="1" si="11"/>
        <v>157.80480599378694</v>
      </c>
      <c r="P31" s="177">
        <f t="shared" ca="1" si="12"/>
        <v>8.9902738015471773</v>
      </c>
      <c r="Q31" s="177">
        <f t="shared" ca="1" si="13"/>
        <v>0</v>
      </c>
      <c r="R31" s="178">
        <f t="shared" ca="1" si="14"/>
        <v>656.7</v>
      </c>
      <c r="W31" s="47"/>
      <c r="X31" s="47">
        <v>31</v>
      </c>
    </row>
    <row r="32" spans="1:24">
      <c r="A32" s="62" t="s">
        <v>74</v>
      </c>
      <c r="B32" s="171">
        <f t="shared" ca="1" si="3"/>
        <v>682.78</v>
      </c>
      <c r="C32" s="176">
        <f t="shared" ca="1" si="4"/>
        <v>509.35387999999989</v>
      </c>
      <c r="D32" s="177">
        <f t="shared" ca="1" si="4"/>
        <v>164.07203400000003</v>
      </c>
      <c r="E32" s="177">
        <f t="shared" ca="1" si="4"/>
        <v>9.3540860000000006</v>
      </c>
      <c r="F32" s="178">
        <f t="shared" ca="1" si="4"/>
        <v>0</v>
      </c>
      <c r="G32" s="179">
        <f t="shared" ca="1" si="1"/>
        <v>0</v>
      </c>
      <c r="H32" s="179">
        <f t="shared" ca="1" si="2"/>
        <v>656.7</v>
      </c>
      <c r="I32" s="180">
        <f t="shared" ca="1" si="5"/>
        <v>489.89</v>
      </c>
      <c r="J32" s="177">
        <f t="shared" ca="1" si="6"/>
        <v>157.80000000000001</v>
      </c>
      <c r="K32" s="177">
        <f t="shared" ca="1" si="7"/>
        <v>8.99</v>
      </c>
      <c r="L32" s="177">
        <f t="shared" ca="1" si="8"/>
        <v>0</v>
      </c>
      <c r="M32" s="178">
        <f t="shared" ca="1" si="9"/>
        <v>656.68000000000006</v>
      </c>
      <c r="N32" s="176">
        <f t="shared" ca="1" si="10"/>
        <v>489.90492020466587</v>
      </c>
      <c r="O32" s="177">
        <f t="shared" ca="1" si="11"/>
        <v>157.80480599378694</v>
      </c>
      <c r="P32" s="177">
        <f t="shared" ca="1" si="12"/>
        <v>8.9902738015471773</v>
      </c>
      <c r="Q32" s="177">
        <f t="shared" ca="1" si="13"/>
        <v>0</v>
      </c>
      <c r="R32" s="178">
        <f t="shared" ca="1" si="14"/>
        <v>656.7</v>
      </c>
      <c r="W32" s="47"/>
      <c r="X32" s="47">
        <v>32</v>
      </c>
    </row>
    <row r="33" spans="1:24">
      <c r="A33" s="62" t="s">
        <v>75</v>
      </c>
      <c r="B33" s="171">
        <f t="shared" ca="1" si="3"/>
        <v>682.78</v>
      </c>
      <c r="C33" s="176">
        <f t="shared" ca="1" si="4"/>
        <v>509.35387999999989</v>
      </c>
      <c r="D33" s="177">
        <f t="shared" ca="1" si="4"/>
        <v>164.07203400000003</v>
      </c>
      <c r="E33" s="177">
        <f t="shared" ca="1" si="4"/>
        <v>9.3540860000000006</v>
      </c>
      <c r="F33" s="178">
        <f t="shared" ca="1" si="4"/>
        <v>0</v>
      </c>
      <c r="G33" s="179">
        <f t="shared" ca="1" si="1"/>
        <v>0</v>
      </c>
      <c r="H33" s="179">
        <f t="shared" ca="1" si="2"/>
        <v>656.7</v>
      </c>
      <c r="I33" s="180">
        <f t="shared" ca="1" si="5"/>
        <v>489.89</v>
      </c>
      <c r="J33" s="177">
        <f t="shared" ca="1" si="6"/>
        <v>157.80000000000001</v>
      </c>
      <c r="K33" s="177">
        <f t="shared" ca="1" si="7"/>
        <v>8.99</v>
      </c>
      <c r="L33" s="177">
        <f t="shared" ca="1" si="8"/>
        <v>0</v>
      </c>
      <c r="M33" s="178">
        <f t="shared" ca="1" si="9"/>
        <v>656.68000000000006</v>
      </c>
      <c r="N33" s="176">
        <f t="shared" ca="1" si="10"/>
        <v>489.90492020466587</v>
      </c>
      <c r="O33" s="177">
        <f t="shared" ca="1" si="11"/>
        <v>157.80480599378694</v>
      </c>
      <c r="P33" s="177">
        <f t="shared" ca="1" si="12"/>
        <v>8.9902738015471773</v>
      </c>
      <c r="Q33" s="177">
        <f t="shared" ca="1" si="13"/>
        <v>0</v>
      </c>
      <c r="R33" s="178">
        <f t="shared" ca="1" si="14"/>
        <v>656.7</v>
      </c>
      <c r="W33" s="47"/>
      <c r="X33" s="47">
        <v>33</v>
      </c>
    </row>
    <row r="34" spans="1:24">
      <c r="A34" s="62" t="s">
        <v>76</v>
      </c>
      <c r="B34" s="171">
        <f t="shared" ca="1" si="3"/>
        <v>682.78</v>
      </c>
      <c r="C34" s="176">
        <f t="shared" ca="1" si="4"/>
        <v>509.35387999999989</v>
      </c>
      <c r="D34" s="177">
        <f t="shared" ca="1" si="4"/>
        <v>164.07203400000003</v>
      </c>
      <c r="E34" s="177">
        <f t="shared" ca="1" si="4"/>
        <v>9.3540860000000006</v>
      </c>
      <c r="F34" s="178">
        <f t="shared" ca="1" si="4"/>
        <v>0</v>
      </c>
      <c r="G34" s="179">
        <f t="shared" ca="1" si="1"/>
        <v>0</v>
      </c>
      <c r="H34" s="179">
        <f t="shared" ca="1" si="2"/>
        <v>656.7</v>
      </c>
      <c r="I34" s="180">
        <f t="shared" ca="1" si="5"/>
        <v>489.89</v>
      </c>
      <c r="J34" s="177">
        <f t="shared" ca="1" si="6"/>
        <v>157.80000000000001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656.68000000000006</v>
      </c>
      <c r="N34" s="176">
        <f t="shared" ca="1" si="10"/>
        <v>489.90492020466587</v>
      </c>
      <c r="O34" s="177">
        <f t="shared" ca="1" si="11"/>
        <v>157.80480599378694</v>
      </c>
      <c r="P34" s="177">
        <f t="shared" ca="1" si="12"/>
        <v>8.9902738015471773</v>
      </c>
      <c r="Q34" s="177">
        <f t="shared" ca="1" si="13"/>
        <v>0</v>
      </c>
      <c r="R34" s="178">
        <f t="shared" ca="1" si="14"/>
        <v>656.7</v>
      </c>
      <c r="W34" s="47"/>
      <c r="X34" s="47">
        <v>34</v>
      </c>
    </row>
    <row r="35" spans="1:24">
      <c r="A35" s="62" t="s">
        <v>77</v>
      </c>
      <c r="B35" s="171">
        <f t="shared" ca="1" si="3"/>
        <v>682.78</v>
      </c>
      <c r="C35" s="176">
        <f t="shared" ca="1" si="4"/>
        <v>509.35387999999989</v>
      </c>
      <c r="D35" s="177">
        <f t="shared" ca="1" si="4"/>
        <v>164.07203400000003</v>
      </c>
      <c r="E35" s="177">
        <f t="shared" ca="1" si="4"/>
        <v>9.3540860000000006</v>
      </c>
      <c r="F35" s="178">
        <f t="shared" ca="1" si="4"/>
        <v>0</v>
      </c>
      <c r="G35" s="179">
        <f t="shared" ca="1" si="1"/>
        <v>0</v>
      </c>
      <c r="H35" s="179">
        <f t="shared" ca="1" si="2"/>
        <v>656.7</v>
      </c>
      <c r="I35" s="180">
        <f t="shared" ca="1" si="5"/>
        <v>489.89</v>
      </c>
      <c r="J35" s="177">
        <f t="shared" ca="1" si="6"/>
        <v>157.80000000000001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656.68000000000006</v>
      </c>
      <c r="N35" s="176">
        <f t="shared" ca="1" si="10"/>
        <v>489.90492020466587</v>
      </c>
      <c r="O35" s="177">
        <f t="shared" ca="1" si="11"/>
        <v>157.80480599378694</v>
      </c>
      <c r="P35" s="177">
        <f t="shared" ca="1" si="12"/>
        <v>8.9902738015471773</v>
      </c>
      <c r="Q35" s="177">
        <f t="shared" ca="1" si="13"/>
        <v>0</v>
      </c>
      <c r="R35" s="178">
        <f t="shared" ca="1" si="14"/>
        <v>656.7</v>
      </c>
      <c r="W35" s="47"/>
      <c r="X35" s="47">
        <v>35</v>
      </c>
    </row>
    <row r="36" spans="1:24">
      <c r="A36" s="62" t="s">
        <v>78</v>
      </c>
      <c r="B36" s="171">
        <f t="shared" ca="1" si="3"/>
        <v>682.78</v>
      </c>
      <c r="C36" s="176">
        <f t="shared" ref="C36:F67" ca="1" si="15">$B36*C$1/100</f>
        <v>509.35387999999989</v>
      </c>
      <c r="D36" s="177">
        <f t="shared" ca="1" si="15"/>
        <v>164.07203400000003</v>
      </c>
      <c r="E36" s="177">
        <f t="shared" ca="1" si="15"/>
        <v>9.3540860000000006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656.7</v>
      </c>
      <c r="I36" s="180">
        <f t="shared" ca="1" si="5"/>
        <v>489.89</v>
      </c>
      <c r="J36" s="177">
        <f t="shared" ca="1" si="6"/>
        <v>157.80000000000001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656.68000000000006</v>
      </c>
      <c r="N36" s="176">
        <f t="shared" ca="1" si="10"/>
        <v>489.90492020466587</v>
      </c>
      <c r="O36" s="177">
        <f t="shared" ca="1" si="11"/>
        <v>157.80480599378694</v>
      </c>
      <c r="P36" s="177">
        <f t="shared" ca="1" si="12"/>
        <v>8.9902738015471773</v>
      </c>
      <c r="Q36" s="177">
        <f t="shared" ca="1" si="13"/>
        <v>0</v>
      </c>
      <c r="R36" s="178">
        <f t="shared" ca="1" si="14"/>
        <v>656.7</v>
      </c>
      <c r="W36" s="47"/>
      <c r="X36" s="47">
        <v>36</v>
      </c>
    </row>
    <row r="37" spans="1:24">
      <c r="A37" s="62" t="s">
        <v>79</v>
      </c>
      <c r="B37" s="171">
        <f t="shared" ca="1" si="3"/>
        <v>682.78</v>
      </c>
      <c r="C37" s="176">
        <f t="shared" ca="1" si="15"/>
        <v>509.35387999999989</v>
      </c>
      <c r="D37" s="177">
        <f t="shared" ca="1" si="15"/>
        <v>164.07203400000003</v>
      </c>
      <c r="E37" s="177">
        <f t="shared" ca="1" si="15"/>
        <v>9.3540860000000006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656.7</v>
      </c>
      <c r="I37" s="180">
        <f t="shared" ca="1" si="5"/>
        <v>489.89</v>
      </c>
      <c r="J37" s="177">
        <f t="shared" ca="1" si="6"/>
        <v>157.80000000000001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656.68000000000006</v>
      </c>
      <c r="N37" s="176">
        <f t="shared" ca="1" si="10"/>
        <v>489.90492020466587</v>
      </c>
      <c r="O37" s="177">
        <f t="shared" ca="1" si="11"/>
        <v>157.80480599378694</v>
      </c>
      <c r="P37" s="177">
        <f t="shared" ca="1" si="12"/>
        <v>8.9902738015471773</v>
      </c>
      <c r="Q37" s="177">
        <f t="shared" ca="1" si="13"/>
        <v>0</v>
      </c>
      <c r="R37" s="178">
        <f t="shared" ca="1" si="14"/>
        <v>656.7</v>
      </c>
      <c r="W37" s="47"/>
      <c r="X37" s="47">
        <v>37</v>
      </c>
    </row>
    <row r="38" spans="1:24">
      <c r="A38" s="62" t="s">
        <v>80</v>
      </c>
      <c r="B38" s="171">
        <f t="shared" ca="1" si="3"/>
        <v>682.78</v>
      </c>
      <c r="C38" s="176">
        <f t="shared" ca="1" si="15"/>
        <v>509.35387999999989</v>
      </c>
      <c r="D38" s="177">
        <f t="shared" ca="1" si="15"/>
        <v>164.07203400000003</v>
      </c>
      <c r="E38" s="177">
        <f t="shared" ca="1" si="15"/>
        <v>9.3540860000000006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656.7</v>
      </c>
      <c r="I38" s="180">
        <f t="shared" ca="1" si="5"/>
        <v>489.89</v>
      </c>
      <c r="J38" s="177">
        <f t="shared" ca="1" si="6"/>
        <v>157.80000000000001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656.68000000000006</v>
      </c>
      <c r="N38" s="176">
        <f t="shared" ca="1" si="10"/>
        <v>489.90492020466587</v>
      </c>
      <c r="O38" s="177">
        <f t="shared" ca="1" si="11"/>
        <v>157.80480599378694</v>
      </c>
      <c r="P38" s="177">
        <f t="shared" ca="1" si="12"/>
        <v>8.9902738015471773</v>
      </c>
      <c r="Q38" s="177">
        <f t="shared" ca="1" si="13"/>
        <v>0</v>
      </c>
      <c r="R38" s="178">
        <f t="shared" ca="1" si="14"/>
        <v>656.7</v>
      </c>
      <c r="W38" s="47"/>
      <c r="X38" s="47">
        <v>38</v>
      </c>
    </row>
    <row r="39" spans="1:24">
      <c r="A39" s="62" t="s">
        <v>81</v>
      </c>
      <c r="B39" s="171">
        <f t="shared" ca="1" si="3"/>
        <v>682.78</v>
      </c>
      <c r="C39" s="176">
        <f t="shared" ca="1" si="15"/>
        <v>509.35387999999989</v>
      </c>
      <c r="D39" s="177">
        <f t="shared" ca="1" si="15"/>
        <v>164.07203400000003</v>
      </c>
      <c r="E39" s="177">
        <f t="shared" ca="1" si="15"/>
        <v>9.3540860000000006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656.7</v>
      </c>
      <c r="I39" s="180">
        <f t="shared" ca="1" si="5"/>
        <v>489.89</v>
      </c>
      <c r="J39" s="177">
        <f t="shared" ca="1" si="6"/>
        <v>157.80000000000001</v>
      </c>
      <c r="K39" s="177">
        <f t="shared" ca="1" si="7"/>
        <v>8.99</v>
      </c>
      <c r="L39" s="177">
        <f t="shared" ca="1" si="8"/>
        <v>0</v>
      </c>
      <c r="M39" s="178">
        <f t="shared" ca="1" si="9"/>
        <v>656.68000000000006</v>
      </c>
      <c r="N39" s="176">
        <f t="shared" ca="1" si="10"/>
        <v>489.90492020466587</v>
      </c>
      <c r="O39" s="177">
        <f t="shared" ca="1" si="11"/>
        <v>157.80480599378694</v>
      </c>
      <c r="P39" s="177">
        <f t="shared" ca="1" si="12"/>
        <v>8.9902738015471773</v>
      </c>
      <c r="Q39" s="177">
        <f t="shared" ca="1" si="13"/>
        <v>0</v>
      </c>
      <c r="R39" s="178">
        <f t="shared" ca="1" si="14"/>
        <v>656.7</v>
      </c>
      <c r="W39" s="47"/>
      <c r="X39" s="47">
        <v>39</v>
      </c>
    </row>
    <row r="40" spans="1:24">
      <c r="A40" s="62" t="s">
        <v>82</v>
      </c>
      <c r="B40" s="171">
        <f t="shared" ca="1" si="3"/>
        <v>682.78</v>
      </c>
      <c r="C40" s="176">
        <f t="shared" ca="1" si="15"/>
        <v>509.35387999999989</v>
      </c>
      <c r="D40" s="177">
        <f t="shared" ca="1" si="15"/>
        <v>164.07203400000003</v>
      </c>
      <c r="E40" s="177">
        <f t="shared" ca="1" si="15"/>
        <v>9.3540860000000006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656.7</v>
      </c>
      <c r="I40" s="180">
        <f t="shared" ca="1" si="5"/>
        <v>489.89</v>
      </c>
      <c r="J40" s="177">
        <f t="shared" ca="1" si="6"/>
        <v>157.80000000000001</v>
      </c>
      <c r="K40" s="177">
        <f t="shared" ca="1" si="7"/>
        <v>8.99</v>
      </c>
      <c r="L40" s="177">
        <f t="shared" ca="1" si="8"/>
        <v>0</v>
      </c>
      <c r="M40" s="178">
        <f t="shared" ca="1" si="9"/>
        <v>656.68000000000006</v>
      </c>
      <c r="N40" s="176">
        <f t="shared" ca="1" si="10"/>
        <v>489.90492020466587</v>
      </c>
      <c r="O40" s="177">
        <f t="shared" ca="1" si="11"/>
        <v>157.80480599378694</v>
      </c>
      <c r="P40" s="177">
        <f t="shared" ca="1" si="12"/>
        <v>8.9902738015471773</v>
      </c>
      <c r="Q40" s="177">
        <f t="shared" ca="1" si="13"/>
        <v>0</v>
      </c>
      <c r="R40" s="178">
        <f t="shared" ca="1" si="14"/>
        <v>656.7</v>
      </c>
      <c r="W40" s="47"/>
      <c r="X40" s="47">
        <v>40</v>
      </c>
    </row>
    <row r="41" spans="1:24">
      <c r="A41" s="62" t="s">
        <v>83</v>
      </c>
      <c r="B41" s="171">
        <f t="shared" ca="1" si="3"/>
        <v>682.78</v>
      </c>
      <c r="C41" s="176">
        <f t="shared" ca="1" si="15"/>
        <v>509.35387999999989</v>
      </c>
      <c r="D41" s="177">
        <f t="shared" ca="1" si="15"/>
        <v>164.07203400000003</v>
      </c>
      <c r="E41" s="177">
        <f t="shared" ca="1" si="15"/>
        <v>9.3540860000000006</v>
      </c>
      <c r="F41" s="178">
        <f t="shared" ca="1" si="15"/>
        <v>0</v>
      </c>
      <c r="G41" s="179">
        <f t="shared" ca="1" si="1"/>
        <v>0</v>
      </c>
      <c r="H41" s="179">
        <f t="shared" ca="1" si="2"/>
        <v>656.7</v>
      </c>
      <c r="I41" s="180">
        <f t="shared" ca="1" si="5"/>
        <v>489.89</v>
      </c>
      <c r="J41" s="177">
        <f t="shared" ca="1" si="6"/>
        <v>157.80000000000001</v>
      </c>
      <c r="K41" s="177">
        <f t="shared" ca="1" si="7"/>
        <v>8.99</v>
      </c>
      <c r="L41" s="177">
        <f t="shared" ca="1" si="8"/>
        <v>0</v>
      </c>
      <c r="M41" s="178">
        <f t="shared" ca="1" si="9"/>
        <v>656.68000000000006</v>
      </c>
      <c r="N41" s="176">
        <f t="shared" ca="1" si="10"/>
        <v>489.90492020466587</v>
      </c>
      <c r="O41" s="177">
        <f t="shared" ca="1" si="11"/>
        <v>157.80480599378694</v>
      </c>
      <c r="P41" s="177">
        <f t="shared" ca="1" si="12"/>
        <v>8.9902738015471773</v>
      </c>
      <c r="Q41" s="177">
        <f t="shared" ca="1" si="13"/>
        <v>0</v>
      </c>
      <c r="R41" s="178">
        <f t="shared" ca="1" si="14"/>
        <v>656.7</v>
      </c>
      <c r="W41" s="47"/>
      <c r="X41" s="47">
        <v>41</v>
      </c>
    </row>
    <row r="42" spans="1:24">
      <c r="A42" s="62" t="s">
        <v>84</v>
      </c>
      <c r="B42" s="171">
        <f t="shared" ca="1" si="3"/>
        <v>682.78</v>
      </c>
      <c r="C42" s="176">
        <f t="shared" ca="1" si="15"/>
        <v>509.35387999999989</v>
      </c>
      <c r="D42" s="177">
        <f t="shared" ca="1" si="15"/>
        <v>164.07203400000003</v>
      </c>
      <c r="E42" s="177">
        <f t="shared" ca="1" si="15"/>
        <v>9.3540860000000006</v>
      </c>
      <c r="F42" s="178">
        <f t="shared" ca="1" si="15"/>
        <v>0</v>
      </c>
      <c r="G42" s="179">
        <f t="shared" ca="1" si="1"/>
        <v>0</v>
      </c>
      <c r="H42" s="179">
        <f t="shared" ca="1" si="2"/>
        <v>599.61</v>
      </c>
      <c r="I42" s="180">
        <f t="shared" ca="1" si="5"/>
        <v>432.81</v>
      </c>
      <c r="J42" s="177">
        <f t="shared" ca="1" si="6"/>
        <v>157.80000000000001</v>
      </c>
      <c r="K42" s="177">
        <f t="shared" ca="1" si="7"/>
        <v>8.99</v>
      </c>
      <c r="L42" s="177">
        <f t="shared" ca="1" si="8"/>
        <v>0</v>
      </c>
      <c r="M42" s="178">
        <f t="shared" ca="1" si="9"/>
        <v>599.6</v>
      </c>
      <c r="N42" s="176">
        <f t="shared" ca="1" si="10"/>
        <v>432.81721831220813</v>
      </c>
      <c r="O42" s="177">
        <f t="shared" ca="1" si="11"/>
        <v>157.80263175450301</v>
      </c>
      <c r="P42" s="177">
        <f t="shared" ca="1" si="12"/>
        <v>8.9901499332888601</v>
      </c>
      <c r="Q42" s="177">
        <f t="shared" ca="1" si="13"/>
        <v>0</v>
      </c>
      <c r="R42" s="178">
        <f t="shared" ca="1" si="14"/>
        <v>599.61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462.01</v>
      </c>
      <c r="I43" s="180">
        <f t="shared" ca="1" si="5"/>
        <v>365.48</v>
      </c>
      <c r="J43" s="177">
        <f t="shared" ca="1" si="6"/>
        <v>87.52</v>
      </c>
      <c r="K43" s="177">
        <f t="shared" ca="1" si="7"/>
        <v>9</v>
      </c>
      <c r="L43" s="177">
        <f t="shared" ca="1" si="8"/>
        <v>0</v>
      </c>
      <c r="M43" s="178">
        <f t="shared" ca="1" si="9"/>
        <v>462</v>
      </c>
      <c r="N43" s="176">
        <f t="shared" ca="1" si="10"/>
        <v>365.48791082251086</v>
      </c>
      <c r="O43" s="177">
        <f t="shared" ca="1" si="11"/>
        <v>87.521894372294369</v>
      </c>
      <c r="P43" s="177">
        <f t="shared" ca="1" si="12"/>
        <v>9.0001948051948055</v>
      </c>
      <c r="Q43" s="177">
        <f t="shared" ca="1" si="13"/>
        <v>0</v>
      </c>
      <c r="R43" s="178">
        <f t="shared" ca="1" si="14"/>
        <v>462.01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385.07</v>
      </c>
      <c r="I44" s="180">
        <f t="shared" ca="1" si="5"/>
        <v>288.54000000000002</v>
      </c>
      <c r="J44" s="177">
        <f t="shared" ca="1" si="6"/>
        <v>87.52</v>
      </c>
      <c r="K44" s="177">
        <f t="shared" ca="1" si="7"/>
        <v>9</v>
      </c>
      <c r="L44" s="177">
        <f t="shared" ca="1" si="8"/>
        <v>0</v>
      </c>
      <c r="M44" s="178">
        <f t="shared" ca="1" si="9"/>
        <v>385.06</v>
      </c>
      <c r="N44" s="176">
        <f t="shared" ca="1" si="10"/>
        <v>288.54749337765543</v>
      </c>
      <c r="O44" s="177">
        <f t="shared" ca="1" si="11"/>
        <v>87.522272892536222</v>
      </c>
      <c r="P44" s="177">
        <f t="shared" ca="1" si="12"/>
        <v>9.0002337298083415</v>
      </c>
      <c r="Q44" s="177">
        <f t="shared" ca="1" si="13"/>
        <v>0</v>
      </c>
      <c r="R44" s="178">
        <f t="shared" ca="1" si="14"/>
        <v>385.06999999999994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365.83</v>
      </c>
      <c r="I45" s="180">
        <f t="shared" ca="1" si="5"/>
        <v>269.3</v>
      </c>
      <c r="J45" s="177">
        <f t="shared" ca="1" si="6"/>
        <v>87.52</v>
      </c>
      <c r="K45" s="177">
        <f t="shared" ca="1" si="7"/>
        <v>9</v>
      </c>
      <c r="L45" s="177">
        <f t="shared" ca="1" si="8"/>
        <v>0</v>
      </c>
      <c r="M45" s="178">
        <f t="shared" ca="1" si="9"/>
        <v>365.82</v>
      </c>
      <c r="N45" s="176">
        <f t="shared" ca="1" si="10"/>
        <v>269.30736154392872</v>
      </c>
      <c r="O45" s="177">
        <f t="shared" ca="1" si="11"/>
        <v>87.522392433437204</v>
      </c>
      <c r="P45" s="177">
        <f t="shared" ca="1" si="12"/>
        <v>9.0002460226340819</v>
      </c>
      <c r="Q45" s="177">
        <f t="shared" ca="1" si="13"/>
        <v>0</v>
      </c>
      <c r="R45" s="178">
        <f t="shared" ca="1" si="14"/>
        <v>365.83000000000004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361.78</v>
      </c>
      <c r="I46" s="180">
        <f t="shared" ca="1" si="5"/>
        <v>269.3</v>
      </c>
      <c r="J46" s="177">
        <f t="shared" ca="1" si="6"/>
        <v>87.52</v>
      </c>
      <c r="K46" s="177">
        <f t="shared" ca="1" si="7"/>
        <v>4.95</v>
      </c>
      <c r="L46" s="177">
        <f t="shared" ca="1" si="8"/>
        <v>0</v>
      </c>
      <c r="M46" s="178">
        <f t="shared" ca="1" si="9"/>
        <v>361.77</v>
      </c>
      <c r="N46" s="176">
        <f t="shared" ca="1" si="10"/>
        <v>269.30744395610469</v>
      </c>
      <c r="O46" s="177">
        <f t="shared" ca="1" si="11"/>
        <v>87.522419216629345</v>
      </c>
      <c r="P46" s="177">
        <f t="shared" ca="1" si="12"/>
        <v>4.9501368272659425</v>
      </c>
      <c r="Q46" s="177">
        <f t="shared" ca="1" si="13"/>
        <v>0</v>
      </c>
      <c r="R46" s="178">
        <f t="shared" ca="1" si="14"/>
        <v>361.78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361.78</v>
      </c>
      <c r="I47" s="180">
        <f t="shared" ca="1" si="5"/>
        <v>269.3</v>
      </c>
      <c r="J47" s="177">
        <f t="shared" ca="1" si="6"/>
        <v>87.52</v>
      </c>
      <c r="K47" s="177">
        <f t="shared" ca="1" si="7"/>
        <v>4.95</v>
      </c>
      <c r="L47" s="177">
        <f t="shared" ca="1" si="8"/>
        <v>0</v>
      </c>
      <c r="M47" s="178">
        <f t="shared" ca="1" si="9"/>
        <v>361.77</v>
      </c>
      <c r="N47" s="176">
        <f t="shared" ca="1" si="10"/>
        <v>269.30744395610469</v>
      </c>
      <c r="O47" s="177">
        <f t="shared" ca="1" si="11"/>
        <v>87.522419216629345</v>
      </c>
      <c r="P47" s="177">
        <f t="shared" ca="1" si="12"/>
        <v>4.9501368272659425</v>
      </c>
      <c r="Q47" s="177">
        <f t="shared" ca="1" si="13"/>
        <v>0</v>
      </c>
      <c r="R47" s="178">
        <f t="shared" ca="1" si="14"/>
        <v>361.78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361.78</v>
      </c>
      <c r="I48" s="180">
        <f t="shared" ca="1" si="5"/>
        <v>269.3</v>
      </c>
      <c r="J48" s="177">
        <f t="shared" ca="1" si="6"/>
        <v>87.52</v>
      </c>
      <c r="K48" s="177">
        <f t="shared" ca="1" si="7"/>
        <v>4.95</v>
      </c>
      <c r="L48" s="177">
        <f t="shared" ca="1" si="8"/>
        <v>0</v>
      </c>
      <c r="M48" s="178">
        <f t="shared" ca="1" si="9"/>
        <v>361.77</v>
      </c>
      <c r="N48" s="176">
        <f t="shared" ca="1" si="10"/>
        <v>269.30744395610469</v>
      </c>
      <c r="O48" s="177">
        <f t="shared" ca="1" si="11"/>
        <v>87.522419216629345</v>
      </c>
      <c r="P48" s="177">
        <f t="shared" ca="1" si="12"/>
        <v>4.9501368272659425</v>
      </c>
      <c r="Q48" s="177">
        <f t="shared" ca="1" si="13"/>
        <v>0</v>
      </c>
      <c r="R48" s="178">
        <f t="shared" ca="1" si="14"/>
        <v>361.78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361.78</v>
      </c>
      <c r="I49" s="180">
        <f t="shared" ca="1" si="5"/>
        <v>269.3</v>
      </c>
      <c r="J49" s="177">
        <f t="shared" ca="1" si="6"/>
        <v>87.52</v>
      </c>
      <c r="K49" s="177">
        <f t="shared" ca="1" si="7"/>
        <v>4.95</v>
      </c>
      <c r="L49" s="177">
        <f t="shared" ca="1" si="8"/>
        <v>0</v>
      </c>
      <c r="M49" s="178">
        <f t="shared" ca="1" si="9"/>
        <v>361.77</v>
      </c>
      <c r="N49" s="176">
        <f t="shared" ca="1" si="10"/>
        <v>269.30744395610469</v>
      </c>
      <c r="O49" s="177">
        <f t="shared" ca="1" si="11"/>
        <v>87.522419216629345</v>
      </c>
      <c r="P49" s="177">
        <f t="shared" ca="1" si="12"/>
        <v>4.9501368272659425</v>
      </c>
      <c r="Q49" s="177">
        <f t="shared" ca="1" si="13"/>
        <v>0</v>
      </c>
      <c r="R49" s="178">
        <f t="shared" ca="1" si="14"/>
        <v>361.78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361.78</v>
      </c>
      <c r="I50" s="180">
        <f t="shared" ca="1" si="5"/>
        <v>269.3</v>
      </c>
      <c r="J50" s="177">
        <f t="shared" ca="1" si="6"/>
        <v>87.52</v>
      </c>
      <c r="K50" s="177">
        <f t="shared" ca="1" si="7"/>
        <v>4.95</v>
      </c>
      <c r="L50" s="177">
        <f t="shared" ca="1" si="8"/>
        <v>0</v>
      </c>
      <c r="M50" s="178">
        <f t="shared" ca="1" si="9"/>
        <v>361.77</v>
      </c>
      <c r="N50" s="176">
        <f t="shared" ca="1" si="10"/>
        <v>269.30744395610469</v>
      </c>
      <c r="O50" s="177">
        <f t="shared" ca="1" si="11"/>
        <v>87.522419216629345</v>
      </c>
      <c r="P50" s="177">
        <f t="shared" ca="1" si="12"/>
        <v>4.9501368272659425</v>
      </c>
      <c r="Q50" s="177">
        <f t="shared" ca="1" si="13"/>
        <v>0</v>
      </c>
      <c r="R50" s="178">
        <f t="shared" ca="1" si="14"/>
        <v>361.78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361.78</v>
      </c>
      <c r="I51" s="180">
        <f t="shared" ca="1" si="5"/>
        <v>269.3</v>
      </c>
      <c r="J51" s="177">
        <f t="shared" ca="1" si="6"/>
        <v>87.52</v>
      </c>
      <c r="K51" s="177">
        <f t="shared" ca="1" si="7"/>
        <v>4.95</v>
      </c>
      <c r="L51" s="177">
        <f t="shared" ca="1" si="8"/>
        <v>0</v>
      </c>
      <c r="M51" s="178">
        <f t="shared" ca="1" si="9"/>
        <v>361.77</v>
      </c>
      <c r="N51" s="176">
        <f t="shared" ca="1" si="10"/>
        <v>269.30744395610469</v>
      </c>
      <c r="O51" s="177">
        <f t="shared" ca="1" si="11"/>
        <v>87.522419216629345</v>
      </c>
      <c r="P51" s="177">
        <f t="shared" ca="1" si="12"/>
        <v>4.9501368272659425</v>
      </c>
      <c r="Q51" s="177">
        <f t="shared" ca="1" si="13"/>
        <v>0</v>
      </c>
      <c r="R51" s="178">
        <f t="shared" ca="1" si="14"/>
        <v>361.78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361.78</v>
      </c>
      <c r="I52" s="180">
        <f t="shared" ca="1" si="5"/>
        <v>269.3</v>
      </c>
      <c r="J52" s="177">
        <f t="shared" ca="1" si="6"/>
        <v>87.52</v>
      </c>
      <c r="K52" s="177">
        <f t="shared" ca="1" si="7"/>
        <v>4.95</v>
      </c>
      <c r="L52" s="177">
        <f t="shared" ca="1" si="8"/>
        <v>0</v>
      </c>
      <c r="M52" s="178">
        <f t="shared" ca="1" si="9"/>
        <v>361.77</v>
      </c>
      <c r="N52" s="176">
        <f t="shared" ca="1" si="10"/>
        <v>269.30744395610469</v>
      </c>
      <c r="O52" s="177">
        <f t="shared" ca="1" si="11"/>
        <v>87.522419216629345</v>
      </c>
      <c r="P52" s="177">
        <f t="shared" ca="1" si="12"/>
        <v>4.9501368272659425</v>
      </c>
      <c r="Q52" s="177">
        <f t="shared" ca="1" si="13"/>
        <v>0</v>
      </c>
      <c r="R52" s="178">
        <f t="shared" ca="1" si="14"/>
        <v>361.78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361.78</v>
      </c>
      <c r="I53" s="180">
        <f t="shared" ca="1" si="5"/>
        <v>269.3</v>
      </c>
      <c r="J53" s="177">
        <f t="shared" ca="1" si="6"/>
        <v>87.52</v>
      </c>
      <c r="K53" s="177">
        <f t="shared" ca="1" si="7"/>
        <v>4.95</v>
      </c>
      <c r="L53" s="177">
        <f t="shared" ca="1" si="8"/>
        <v>0</v>
      </c>
      <c r="M53" s="178">
        <f t="shared" ca="1" si="9"/>
        <v>361.77</v>
      </c>
      <c r="N53" s="176">
        <f t="shared" ca="1" si="10"/>
        <v>269.30744395610469</v>
      </c>
      <c r="O53" s="177">
        <f t="shared" ca="1" si="11"/>
        <v>87.522419216629345</v>
      </c>
      <c r="P53" s="177">
        <f t="shared" ca="1" si="12"/>
        <v>4.9501368272659425</v>
      </c>
      <c r="Q53" s="177">
        <f t="shared" ca="1" si="13"/>
        <v>0</v>
      </c>
      <c r="R53" s="178">
        <f t="shared" ca="1" si="14"/>
        <v>361.78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361.78</v>
      </c>
      <c r="I54" s="180">
        <f t="shared" ca="1" si="5"/>
        <v>269.3</v>
      </c>
      <c r="J54" s="177">
        <f t="shared" ca="1" si="6"/>
        <v>87.52</v>
      </c>
      <c r="K54" s="177">
        <f t="shared" ca="1" si="7"/>
        <v>4.95</v>
      </c>
      <c r="L54" s="177">
        <f t="shared" ca="1" si="8"/>
        <v>0</v>
      </c>
      <c r="M54" s="178">
        <f t="shared" ca="1" si="9"/>
        <v>361.77</v>
      </c>
      <c r="N54" s="176">
        <f t="shared" ca="1" si="10"/>
        <v>269.30744395610469</v>
      </c>
      <c r="O54" s="177">
        <f t="shared" ca="1" si="11"/>
        <v>87.522419216629345</v>
      </c>
      <c r="P54" s="177">
        <f t="shared" ca="1" si="12"/>
        <v>4.9501368272659425</v>
      </c>
      <c r="Q54" s="177">
        <f t="shared" ca="1" si="13"/>
        <v>0</v>
      </c>
      <c r="R54" s="178">
        <f t="shared" ca="1" si="14"/>
        <v>361.78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361.78</v>
      </c>
      <c r="I55" s="180">
        <f t="shared" ca="1" si="5"/>
        <v>269.3</v>
      </c>
      <c r="J55" s="177">
        <f t="shared" ca="1" si="6"/>
        <v>87.52</v>
      </c>
      <c r="K55" s="177">
        <f t="shared" ca="1" si="7"/>
        <v>4.95</v>
      </c>
      <c r="L55" s="177">
        <f t="shared" ca="1" si="8"/>
        <v>0</v>
      </c>
      <c r="M55" s="178">
        <f t="shared" ca="1" si="9"/>
        <v>361.77</v>
      </c>
      <c r="N55" s="176">
        <f t="shared" ca="1" si="10"/>
        <v>269.30744395610469</v>
      </c>
      <c r="O55" s="177">
        <f t="shared" ca="1" si="11"/>
        <v>87.522419216629345</v>
      </c>
      <c r="P55" s="177">
        <f t="shared" ca="1" si="12"/>
        <v>4.9501368272659425</v>
      </c>
      <c r="Q55" s="177">
        <f t="shared" ca="1" si="13"/>
        <v>0</v>
      </c>
      <c r="R55" s="178">
        <f t="shared" ca="1" si="14"/>
        <v>361.78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361.78</v>
      </c>
      <c r="I56" s="180">
        <f t="shared" ca="1" si="5"/>
        <v>269.3</v>
      </c>
      <c r="J56" s="177">
        <f t="shared" ca="1" si="6"/>
        <v>87.52</v>
      </c>
      <c r="K56" s="177">
        <f t="shared" ca="1" si="7"/>
        <v>4.95</v>
      </c>
      <c r="L56" s="177">
        <f t="shared" ca="1" si="8"/>
        <v>0</v>
      </c>
      <c r="M56" s="178">
        <f t="shared" ca="1" si="9"/>
        <v>361.77</v>
      </c>
      <c r="N56" s="176">
        <f t="shared" ca="1" si="10"/>
        <v>269.30744395610469</v>
      </c>
      <c r="O56" s="177">
        <f t="shared" ca="1" si="11"/>
        <v>87.522419216629345</v>
      </c>
      <c r="P56" s="177">
        <f t="shared" ca="1" si="12"/>
        <v>4.9501368272659425</v>
      </c>
      <c r="Q56" s="177">
        <f t="shared" ca="1" si="13"/>
        <v>0</v>
      </c>
      <c r="R56" s="178">
        <f t="shared" ca="1" si="14"/>
        <v>361.78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361.78</v>
      </c>
      <c r="I57" s="180">
        <f t="shared" ca="1" si="5"/>
        <v>269.3</v>
      </c>
      <c r="J57" s="177">
        <f t="shared" ca="1" si="6"/>
        <v>87.52</v>
      </c>
      <c r="K57" s="177">
        <f t="shared" ca="1" si="7"/>
        <v>4.95</v>
      </c>
      <c r="L57" s="177">
        <f t="shared" ca="1" si="8"/>
        <v>0</v>
      </c>
      <c r="M57" s="178">
        <f t="shared" ca="1" si="9"/>
        <v>361.77</v>
      </c>
      <c r="N57" s="176">
        <f t="shared" ca="1" si="10"/>
        <v>269.30744395610469</v>
      </c>
      <c r="O57" s="177">
        <f t="shared" ca="1" si="11"/>
        <v>87.522419216629345</v>
      </c>
      <c r="P57" s="177">
        <f t="shared" ca="1" si="12"/>
        <v>4.9501368272659425</v>
      </c>
      <c r="Q57" s="177">
        <f t="shared" ca="1" si="13"/>
        <v>0</v>
      </c>
      <c r="R57" s="178">
        <f t="shared" ca="1" si="14"/>
        <v>361.78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361.78</v>
      </c>
      <c r="I58" s="180">
        <f t="shared" ca="1" si="5"/>
        <v>269.3</v>
      </c>
      <c r="J58" s="177">
        <f t="shared" ca="1" si="6"/>
        <v>87.52</v>
      </c>
      <c r="K58" s="177">
        <f t="shared" ca="1" si="7"/>
        <v>4.95</v>
      </c>
      <c r="L58" s="177">
        <f t="shared" ca="1" si="8"/>
        <v>0</v>
      </c>
      <c r="M58" s="178">
        <f t="shared" ca="1" si="9"/>
        <v>361.77</v>
      </c>
      <c r="N58" s="176">
        <f t="shared" ca="1" si="10"/>
        <v>269.30744395610469</v>
      </c>
      <c r="O58" s="177">
        <f t="shared" ca="1" si="11"/>
        <v>87.522419216629345</v>
      </c>
      <c r="P58" s="177">
        <f t="shared" ca="1" si="12"/>
        <v>4.9501368272659425</v>
      </c>
      <c r="Q58" s="177">
        <f t="shared" ca="1" si="13"/>
        <v>0</v>
      </c>
      <c r="R58" s="178">
        <f t="shared" ca="1" si="14"/>
        <v>361.78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328.13</v>
      </c>
      <c r="I59" s="180">
        <f t="shared" ca="1" si="5"/>
        <v>231.98</v>
      </c>
      <c r="J59" s="177">
        <f t="shared" ca="1" si="6"/>
        <v>91</v>
      </c>
      <c r="K59" s="177">
        <f t="shared" ca="1" si="7"/>
        <v>5.15</v>
      </c>
      <c r="L59" s="177">
        <f t="shared" ca="1" si="8"/>
        <v>0</v>
      </c>
      <c r="M59" s="178">
        <f t="shared" ca="1" si="9"/>
        <v>328.13</v>
      </c>
      <c r="N59" s="176">
        <f t="shared" ca="1" si="10"/>
        <v>231.98</v>
      </c>
      <c r="O59" s="177">
        <f t="shared" ca="1" si="11"/>
        <v>91</v>
      </c>
      <c r="P59" s="177">
        <f t="shared" ca="1" si="12"/>
        <v>5.15</v>
      </c>
      <c r="Q59" s="177">
        <f t="shared" ca="1" si="13"/>
        <v>0</v>
      </c>
      <c r="R59" s="178">
        <f t="shared" ca="1" si="14"/>
        <v>328.13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284.83999999999997</v>
      </c>
      <c r="I60" s="180">
        <f t="shared" ca="1" si="5"/>
        <v>192.36</v>
      </c>
      <c r="J60" s="177">
        <f t="shared" ca="1" si="6"/>
        <v>87.52</v>
      </c>
      <c r="K60" s="177">
        <f t="shared" ca="1" si="7"/>
        <v>4.95</v>
      </c>
      <c r="L60" s="177">
        <f t="shared" ca="1" si="8"/>
        <v>0</v>
      </c>
      <c r="M60" s="178">
        <f t="shared" ca="1" si="9"/>
        <v>284.83</v>
      </c>
      <c r="N60" s="176">
        <f t="shared" ca="1" si="10"/>
        <v>192.36675350208898</v>
      </c>
      <c r="O60" s="177">
        <f t="shared" ca="1" si="11"/>
        <v>87.523072710037553</v>
      </c>
      <c r="P60" s="177">
        <f t="shared" ca="1" si="12"/>
        <v>4.9501737878734682</v>
      </c>
      <c r="Q60" s="177">
        <f t="shared" ca="1" si="13"/>
        <v>0</v>
      </c>
      <c r="R60" s="178">
        <f t="shared" ca="1" si="14"/>
        <v>284.84000000000003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284.83999999999997</v>
      </c>
      <c r="I61" s="180">
        <f t="shared" ca="1" si="5"/>
        <v>192.36</v>
      </c>
      <c r="J61" s="177">
        <f t="shared" ca="1" si="6"/>
        <v>87.52</v>
      </c>
      <c r="K61" s="177">
        <f t="shared" ca="1" si="7"/>
        <v>4.95</v>
      </c>
      <c r="L61" s="177">
        <f t="shared" ca="1" si="8"/>
        <v>0</v>
      </c>
      <c r="M61" s="178">
        <f t="shared" ca="1" si="9"/>
        <v>284.83</v>
      </c>
      <c r="N61" s="176">
        <f t="shared" ca="1" si="10"/>
        <v>192.36675350208898</v>
      </c>
      <c r="O61" s="177">
        <f t="shared" ca="1" si="11"/>
        <v>87.523072710037553</v>
      </c>
      <c r="P61" s="177">
        <f t="shared" ca="1" si="12"/>
        <v>4.9501737878734682</v>
      </c>
      <c r="Q61" s="177">
        <f t="shared" ca="1" si="13"/>
        <v>0</v>
      </c>
      <c r="R61" s="178">
        <f t="shared" ca="1" si="14"/>
        <v>284.84000000000003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326.05</v>
      </c>
      <c r="I62" s="180">
        <f t="shared" ca="1" si="5"/>
        <v>229.9</v>
      </c>
      <c r="J62" s="177">
        <f t="shared" ca="1" si="6"/>
        <v>91</v>
      </c>
      <c r="K62" s="177">
        <f t="shared" ca="1" si="7"/>
        <v>5.15</v>
      </c>
      <c r="L62" s="177">
        <f t="shared" ca="1" si="8"/>
        <v>0</v>
      </c>
      <c r="M62" s="178">
        <f t="shared" ca="1" si="9"/>
        <v>326.04999999999995</v>
      </c>
      <c r="N62" s="176">
        <f t="shared" ca="1" si="10"/>
        <v>229.90000000000003</v>
      </c>
      <c r="O62" s="177">
        <f t="shared" ca="1" si="11"/>
        <v>91.000000000000014</v>
      </c>
      <c r="P62" s="177">
        <f t="shared" ca="1" si="12"/>
        <v>5.1500000000000012</v>
      </c>
      <c r="Q62" s="177">
        <f t="shared" ca="1" si="13"/>
        <v>0</v>
      </c>
      <c r="R62" s="178">
        <f t="shared" ca="1" si="14"/>
        <v>326.05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361.78</v>
      </c>
      <c r="I63" s="180">
        <f t="shared" ca="1" si="5"/>
        <v>269.3</v>
      </c>
      <c r="J63" s="177">
        <f t="shared" ca="1" si="6"/>
        <v>87.52</v>
      </c>
      <c r="K63" s="177">
        <f t="shared" ca="1" si="7"/>
        <v>4.95</v>
      </c>
      <c r="L63" s="177">
        <f t="shared" ca="1" si="8"/>
        <v>0</v>
      </c>
      <c r="M63" s="178">
        <f t="shared" ca="1" si="9"/>
        <v>361.77</v>
      </c>
      <c r="N63" s="176">
        <f t="shared" ca="1" si="10"/>
        <v>269.30744395610469</v>
      </c>
      <c r="O63" s="177">
        <f t="shared" ca="1" si="11"/>
        <v>87.522419216629345</v>
      </c>
      <c r="P63" s="177">
        <f t="shared" ca="1" si="12"/>
        <v>4.9501368272659425</v>
      </c>
      <c r="Q63" s="177">
        <f t="shared" ca="1" si="13"/>
        <v>0</v>
      </c>
      <c r="R63" s="178">
        <f t="shared" ca="1" si="14"/>
        <v>361.78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361.78</v>
      </c>
      <c r="I64" s="180">
        <f t="shared" ca="1" si="5"/>
        <v>269.3</v>
      </c>
      <c r="J64" s="177">
        <f t="shared" ca="1" si="6"/>
        <v>87.52</v>
      </c>
      <c r="K64" s="177">
        <f t="shared" ca="1" si="7"/>
        <v>4.95</v>
      </c>
      <c r="L64" s="177">
        <f t="shared" ca="1" si="8"/>
        <v>0</v>
      </c>
      <c r="M64" s="178">
        <f t="shared" ca="1" si="9"/>
        <v>361.77</v>
      </c>
      <c r="N64" s="176">
        <f t="shared" ca="1" si="10"/>
        <v>269.30744395610469</v>
      </c>
      <c r="O64" s="177">
        <f t="shared" ca="1" si="11"/>
        <v>87.522419216629345</v>
      </c>
      <c r="P64" s="177">
        <f t="shared" ca="1" si="12"/>
        <v>4.9501368272659425</v>
      </c>
      <c r="Q64" s="177">
        <f t="shared" ca="1" si="13"/>
        <v>0</v>
      </c>
      <c r="R64" s="178">
        <f t="shared" ca="1" si="14"/>
        <v>361.78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361.78</v>
      </c>
      <c r="I65" s="180">
        <f t="shared" ca="1" si="5"/>
        <v>269.3</v>
      </c>
      <c r="J65" s="177">
        <f t="shared" ca="1" si="6"/>
        <v>87.52</v>
      </c>
      <c r="K65" s="177">
        <f t="shared" ca="1" si="7"/>
        <v>4.95</v>
      </c>
      <c r="L65" s="177">
        <f t="shared" ca="1" si="8"/>
        <v>0</v>
      </c>
      <c r="M65" s="178">
        <f t="shared" ca="1" si="9"/>
        <v>361.77</v>
      </c>
      <c r="N65" s="176">
        <f t="shared" ca="1" si="10"/>
        <v>269.30744395610469</v>
      </c>
      <c r="O65" s="177">
        <f t="shared" ca="1" si="11"/>
        <v>87.522419216629345</v>
      </c>
      <c r="P65" s="177">
        <f t="shared" ca="1" si="12"/>
        <v>4.9501368272659425</v>
      </c>
      <c r="Q65" s="177">
        <f t="shared" ca="1" si="13"/>
        <v>0</v>
      </c>
      <c r="R65" s="178">
        <f t="shared" ca="1" si="14"/>
        <v>361.78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361.78</v>
      </c>
      <c r="I66" s="180">
        <f t="shared" ca="1" si="5"/>
        <v>269.3</v>
      </c>
      <c r="J66" s="177">
        <f t="shared" ca="1" si="6"/>
        <v>87.52</v>
      </c>
      <c r="K66" s="177">
        <f t="shared" ca="1" si="7"/>
        <v>4.95</v>
      </c>
      <c r="L66" s="177">
        <f t="shared" ca="1" si="8"/>
        <v>0</v>
      </c>
      <c r="M66" s="178">
        <f t="shared" ca="1" si="9"/>
        <v>361.77</v>
      </c>
      <c r="N66" s="176">
        <f t="shared" ca="1" si="10"/>
        <v>269.30744395610469</v>
      </c>
      <c r="O66" s="177">
        <f t="shared" ca="1" si="11"/>
        <v>87.522419216629345</v>
      </c>
      <c r="P66" s="177">
        <f t="shared" ca="1" si="12"/>
        <v>4.9501368272659425</v>
      </c>
      <c r="Q66" s="177">
        <f t="shared" ca="1" si="13"/>
        <v>0</v>
      </c>
      <c r="R66" s="178">
        <f t="shared" ca="1" si="14"/>
        <v>361.78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361.78</v>
      </c>
      <c r="I67" s="180">
        <f t="shared" ca="1" si="5"/>
        <v>269.3</v>
      </c>
      <c r="J67" s="177">
        <f t="shared" ca="1" si="6"/>
        <v>87.52</v>
      </c>
      <c r="K67" s="177">
        <f t="shared" ca="1" si="7"/>
        <v>4.95</v>
      </c>
      <c r="L67" s="177">
        <f t="shared" ca="1" si="8"/>
        <v>0</v>
      </c>
      <c r="M67" s="178">
        <f t="shared" ca="1" si="9"/>
        <v>361.77</v>
      </c>
      <c r="N67" s="176">
        <f t="shared" ca="1" si="10"/>
        <v>269.30744395610469</v>
      </c>
      <c r="O67" s="177">
        <f t="shared" ca="1" si="11"/>
        <v>87.522419216629345</v>
      </c>
      <c r="P67" s="177">
        <f t="shared" ca="1" si="12"/>
        <v>4.9501368272659425</v>
      </c>
      <c r="Q67" s="177">
        <f t="shared" ca="1" si="13"/>
        <v>0</v>
      </c>
      <c r="R67" s="178">
        <f t="shared" ca="1" si="14"/>
        <v>361.78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361.78</v>
      </c>
      <c r="I68" s="180">
        <f t="shared" ref="I68:I98" ca="1" si="20">INDIRECT("BRPL_EOD!" &amp; $V$3 &amp; X68)</f>
        <v>269.3</v>
      </c>
      <c r="J68" s="177">
        <f t="shared" ref="J68:J98" ca="1" si="21">INDIRECT("BYPL_EOD!" &amp; $V$3 &amp; X68)</f>
        <v>87.52</v>
      </c>
      <c r="K68" s="177">
        <f t="shared" ref="K68:K98" ca="1" si="22">INDIRECT("TPDDL_EOD!" &amp; $V$3 &amp; X68)</f>
        <v>4.95</v>
      </c>
      <c r="L68" s="177">
        <f t="shared" ref="L68:L98" ca="1" si="23">INDIRECT("NDMC_EOD!" &amp; $V$3 &amp; X68)</f>
        <v>0</v>
      </c>
      <c r="M68" s="178">
        <f t="shared" ref="M68:M98" ca="1" si="24">SUM(I68:L68)</f>
        <v>361.77</v>
      </c>
      <c r="N68" s="176">
        <f t="shared" ref="N68:N98" ca="1" si="25">INDIRECT("BRPL_ISGS_exbus!" &amp; $V$3 &amp; X68)</f>
        <v>269.30744395610469</v>
      </c>
      <c r="O68" s="177">
        <f t="shared" ref="O68:O98" ca="1" si="26">INDIRECT("BYPL_ISGS_exbus!" &amp; $V$3 &amp; X68)</f>
        <v>87.522419216629345</v>
      </c>
      <c r="P68" s="177">
        <f t="shared" ref="P68:P98" ca="1" si="27">INDIRECT("TPDDL_ISGS_exbus!" &amp; $V$3 &amp; X68)</f>
        <v>4.9501368272659425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361.78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361.78</v>
      </c>
      <c r="I69" s="180">
        <f t="shared" ca="1" si="20"/>
        <v>269.3</v>
      </c>
      <c r="J69" s="177">
        <f t="shared" ca="1" si="21"/>
        <v>87.52</v>
      </c>
      <c r="K69" s="177">
        <f t="shared" ca="1" si="22"/>
        <v>4.95</v>
      </c>
      <c r="L69" s="177">
        <f t="shared" ca="1" si="23"/>
        <v>0</v>
      </c>
      <c r="M69" s="178">
        <f t="shared" ca="1" si="24"/>
        <v>361.77</v>
      </c>
      <c r="N69" s="176">
        <f t="shared" ca="1" si="25"/>
        <v>269.30744395610469</v>
      </c>
      <c r="O69" s="177">
        <f t="shared" ca="1" si="26"/>
        <v>87.522419216629345</v>
      </c>
      <c r="P69" s="177">
        <f t="shared" ca="1" si="27"/>
        <v>4.9501368272659425</v>
      </c>
      <c r="Q69" s="177">
        <f t="shared" ca="1" si="28"/>
        <v>0</v>
      </c>
      <c r="R69" s="178">
        <f t="shared" ca="1" si="29"/>
        <v>361.78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361.78</v>
      </c>
      <c r="I70" s="180">
        <f t="shared" ca="1" si="20"/>
        <v>269.3</v>
      </c>
      <c r="J70" s="177">
        <f t="shared" ca="1" si="21"/>
        <v>87.52</v>
      </c>
      <c r="K70" s="177">
        <f t="shared" ca="1" si="22"/>
        <v>4.95</v>
      </c>
      <c r="L70" s="177">
        <f t="shared" ca="1" si="23"/>
        <v>0</v>
      </c>
      <c r="M70" s="178">
        <f t="shared" ca="1" si="24"/>
        <v>361.77</v>
      </c>
      <c r="N70" s="176">
        <f t="shared" ca="1" si="25"/>
        <v>269.30744395610469</v>
      </c>
      <c r="O70" s="177">
        <f t="shared" ca="1" si="26"/>
        <v>87.522419216629345</v>
      </c>
      <c r="P70" s="177">
        <f t="shared" ca="1" si="27"/>
        <v>4.9501368272659425</v>
      </c>
      <c r="Q70" s="177">
        <f t="shared" ca="1" si="28"/>
        <v>0</v>
      </c>
      <c r="R70" s="178">
        <f t="shared" ca="1" si="29"/>
        <v>361.78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361.78</v>
      </c>
      <c r="I71" s="180">
        <f t="shared" ca="1" si="20"/>
        <v>269.3</v>
      </c>
      <c r="J71" s="177">
        <f t="shared" ca="1" si="21"/>
        <v>87.52</v>
      </c>
      <c r="K71" s="177">
        <f t="shared" ca="1" si="22"/>
        <v>4.95</v>
      </c>
      <c r="L71" s="177">
        <f t="shared" ca="1" si="23"/>
        <v>0</v>
      </c>
      <c r="M71" s="178">
        <f t="shared" ca="1" si="24"/>
        <v>361.77</v>
      </c>
      <c r="N71" s="176">
        <f t="shared" ca="1" si="25"/>
        <v>269.30744395610469</v>
      </c>
      <c r="O71" s="177">
        <f t="shared" ca="1" si="26"/>
        <v>87.522419216629345</v>
      </c>
      <c r="P71" s="177">
        <f t="shared" ca="1" si="27"/>
        <v>4.9501368272659425</v>
      </c>
      <c r="Q71" s="177">
        <f t="shared" ca="1" si="28"/>
        <v>0</v>
      </c>
      <c r="R71" s="178">
        <f t="shared" ca="1" si="29"/>
        <v>361.78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457</v>
      </c>
      <c r="I72" s="180">
        <f t="shared" ca="1" si="20"/>
        <v>336.63</v>
      </c>
      <c r="J72" s="177">
        <f t="shared" ca="1" si="21"/>
        <v>115.42</v>
      </c>
      <c r="K72" s="177">
        <f t="shared" ca="1" si="22"/>
        <v>4.95</v>
      </c>
      <c r="L72" s="177">
        <f t="shared" ca="1" si="23"/>
        <v>0</v>
      </c>
      <c r="M72" s="178">
        <f t="shared" ca="1" si="24"/>
        <v>457</v>
      </c>
      <c r="N72" s="176">
        <f t="shared" ca="1" si="25"/>
        <v>336.63</v>
      </c>
      <c r="O72" s="177">
        <f t="shared" ca="1" si="26"/>
        <v>115.42</v>
      </c>
      <c r="P72" s="177">
        <f t="shared" ca="1" si="27"/>
        <v>4.95</v>
      </c>
      <c r="Q72" s="177">
        <f t="shared" ca="1" si="28"/>
        <v>0</v>
      </c>
      <c r="R72" s="178">
        <f t="shared" ca="1" si="29"/>
        <v>457</v>
      </c>
      <c r="W72" s="47"/>
      <c r="X72" s="47">
        <v>72</v>
      </c>
    </row>
    <row r="73" spans="1:24">
      <c r="A73" s="62" t="s">
        <v>115</v>
      </c>
      <c r="B73" s="171">
        <f t="shared" ca="1" si="18"/>
        <v>682.97</v>
      </c>
      <c r="C73" s="176">
        <f t="shared" ca="1" si="19"/>
        <v>509.49561999999997</v>
      </c>
      <c r="D73" s="177">
        <f t="shared" ca="1" si="19"/>
        <v>164.11769100000004</v>
      </c>
      <c r="E73" s="177">
        <f t="shared" ca="1" si="19"/>
        <v>9.3566890000000011</v>
      </c>
      <c r="F73" s="178">
        <f t="shared" ca="1" si="19"/>
        <v>0</v>
      </c>
      <c r="G73" s="179">
        <f t="shared" ca="1" si="16"/>
        <v>0</v>
      </c>
      <c r="H73" s="179">
        <f t="shared" ca="1" si="17"/>
        <v>456.84</v>
      </c>
      <c r="I73" s="180">
        <f t="shared" ca="1" si="20"/>
        <v>325.61</v>
      </c>
      <c r="J73" s="177">
        <f t="shared" ca="1" si="21"/>
        <v>127.24</v>
      </c>
      <c r="K73" s="177">
        <f t="shared" ca="1" si="22"/>
        <v>3.99</v>
      </c>
      <c r="L73" s="177">
        <f t="shared" ca="1" si="23"/>
        <v>0</v>
      </c>
      <c r="M73" s="178">
        <f t="shared" ca="1" si="24"/>
        <v>456.84000000000003</v>
      </c>
      <c r="N73" s="176">
        <f t="shared" ca="1" si="25"/>
        <v>325.60999999999996</v>
      </c>
      <c r="O73" s="177">
        <f t="shared" ca="1" si="26"/>
        <v>127.23999999999998</v>
      </c>
      <c r="P73" s="177">
        <f t="shared" ca="1" si="27"/>
        <v>3.9899999999999998</v>
      </c>
      <c r="Q73" s="177">
        <f t="shared" ca="1" si="28"/>
        <v>0</v>
      </c>
      <c r="R73" s="178">
        <f t="shared" ca="1" si="29"/>
        <v>456.83999999999992</v>
      </c>
      <c r="W73" s="47"/>
      <c r="X73" s="47">
        <v>73</v>
      </c>
    </row>
    <row r="74" spans="1:24">
      <c r="A74" s="62" t="s">
        <v>116</v>
      </c>
      <c r="B74" s="171">
        <f t="shared" ca="1" si="18"/>
        <v>682.78</v>
      </c>
      <c r="C74" s="176">
        <f t="shared" ca="1" si="19"/>
        <v>509.35387999999989</v>
      </c>
      <c r="D74" s="177">
        <f t="shared" ca="1" si="19"/>
        <v>164.07203400000003</v>
      </c>
      <c r="E74" s="177">
        <f t="shared" ca="1" si="19"/>
        <v>9.3540860000000006</v>
      </c>
      <c r="F74" s="178">
        <f t="shared" ca="1" si="19"/>
        <v>0</v>
      </c>
      <c r="G74" s="179">
        <f t="shared" ca="1" si="16"/>
        <v>0</v>
      </c>
      <c r="H74" s="179">
        <f t="shared" ca="1" si="17"/>
        <v>528.26</v>
      </c>
      <c r="I74" s="180">
        <f t="shared" ca="1" si="20"/>
        <v>394.08</v>
      </c>
      <c r="J74" s="177">
        <f t="shared" ca="1" si="21"/>
        <v>126.94</v>
      </c>
      <c r="K74" s="177">
        <f t="shared" ca="1" si="22"/>
        <v>7.23</v>
      </c>
      <c r="L74" s="177">
        <f t="shared" ca="1" si="23"/>
        <v>0</v>
      </c>
      <c r="M74" s="178">
        <f t="shared" ca="1" si="24"/>
        <v>528.25</v>
      </c>
      <c r="N74" s="176">
        <f t="shared" ca="1" si="25"/>
        <v>394.08746010411733</v>
      </c>
      <c r="O74" s="177">
        <f t="shared" ca="1" si="26"/>
        <v>126.9424030288689</v>
      </c>
      <c r="P74" s="177">
        <f t="shared" ca="1" si="27"/>
        <v>7.2301368670137247</v>
      </c>
      <c r="Q74" s="177">
        <f t="shared" ca="1" si="28"/>
        <v>0</v>
      </c>
      <c r="R74" s="178">
        <f t="shared" ca="1" si="29"/>
        <v>528.25999999999988</v>
      </c>
      <c r="W74" s="47"/>
      <c r="X74" s="47">
        <v>74</v>
      </c>
    </row>
    <row r="75" spans="1:24">
      <c r="A75" s="62" t="s">
        <v>117</v>
      </c>
      <c r="B75" s="171">
        <f t="shared" ca="1" si="18"/>
        <v>682.78</v>
      </c>
      <c r="C75" s="176">
        <f t="shared" ca="1" si="19"/>
        <v>509.35387999999989</v>
      </c>
      <c r="D75" s="177">
        <f t="shared" ca="1" si="19"/>
        <v>164.07203400000003</v>
      </c>
      <c r="E75" s="177">
        <f t="shared" ca="1" si="19"/>
        <v>9.3540860000000006</v>
      </c>
      <c r="F75" s="178">
        <f t="shared" ca="1" si="19"/>
        <v>0</v>
      </c>
      <c r="G75" s="179">
        <f t="shared" ca="1" si="16"/>
        <v>0</v>
      </c>
      <c r="H75" s="179">
        <f t="shared" ca="1" si="17"/>
        <v>616.66999999999996</v>
      </c>
      <c r="I75" s="180">
        <f t="shared" ca="1" si="20"/>
        <v>460.03</v>
      </c>
      <c r="J75" s="177">
        <f t="shared" ca="1" si="21"/>
        <v>148.18</v>
      </c>
      <c r="K75" s="177">
        <f t="shared" ca="1" si="22"/>
        <v>8.44</v>
      </c>
      <c r="L75" s="177">
        <f t="shared" ca="1" si="23"/>
        <v>0</v>
      </c>
      <c r="M75" s="178">
        <f t="shared" ca="1" si="24"/>
        <v>616.65000000000009</v>
      </c>
      <c r="N75" s="176">
        <f t="shared" ca="1" si="25"/>
        <v>460.04492029514296</v>
      </c>
      <c r="O75" s="177">
        <f t="shared" ca="1" si="26"/>
        <v>148.18480596772883</v>
      </c>
      <c r="P75" s="177">
        <f t="shared" ca="1" si="27"/>
        <v>8.4402737371280274</v>
      </c>
      <c r="Q75" s="177">
        <f t="shared" ca="1" si="28"/>
        <v>0</v>
      </c>
      <c r="R75" s="178">
        <f t="shared" ca="1" si="29"/>
        <v>616.66999999999973</v>
      </c>
      <c r="W75" s="47"/>
      <c r="X75" s="47">
        <v>75</v>
      </c>
    </row>
    <row r="76" spans="1:24">
      <c r="A76" s="62" t="s">
        <v>118</v>
      </c>
      <c r="B76" s="171">
        <f t="shared" ca="1" si="18"/>
        <v>682.78</v>
      </c>
      <c r="C76" s="176">
        <f t="shared" ca="1" si="19"/>
        <v>509.35387999999989</v>
      </c>
      <c r="D76" s="177">
        <f t="shared" ca="1" si="19"/>
        <v>164.07203400000003</v>
      </c>
      <c r="E76" s="177">
        <f t="shared" ca="1" si="19"/>
        <v>9.3540860000000006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656.7</v>
      </c>
      <c r="I76" s="180">
        <f t="shared" ca="1" si="20"/>
        <v>489.89</v>
      </c>
      <c r="J76" s="177">
        <f t="shared" ca="1" si="21"/>
        <v>157.80000000000001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656.68000000000006</v>
      </c>
      <c r="N76" s="176">
        <f t="shared" ca="1" si="25"/>
        <v>489.90492020466587</v>
      </c>
      <c r="O76" s="177">
        <f t="shared" ca="1" si="26"/>
        <v>157.80480599378694</v>
      </c>
      <c r="P76" s="177">
        <f t="shared" ca="1" si="27"/>
        <v>8.9902738015471773</v>
      </c>
      <c r="Q76" s="177">
        <f t="shared" ca="1" si="28"/>
        <v>0</v>
      </c>
      <c r="R76" s="178">
        <f t="shared" ca="1" si="29"/>
        <v>656.7</v>
      </c>
      <c r="W76" s="47"/>
      <c r="X76" s="47">
        <v>76</v>
      </c>
    </row>
    <row r="77" spans="1:24">
      <c r="A77" s="62" t="s">
        <v>119</v>
      </c>
      <c r="B77" s="171">
        <f t="shared" ca="1" si="18"/>
        <v>682.78</v>
      </c>
      <c r="C77" s="176">
        <f t="shared" ca="1" si="19"/>
        <v>509.35387999999989</v>
      </c>
      <c r="D77" s="177">
        <f t="shared" ca="1" si="19"/>
        <v>164.07203400000003</v>
      </c>
      <c r="E77" s="177">
        <f t="shared" ca="1" si="19"/>
        <v>9.3540860000000006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656.7</v>
      </c>
      <c r="I77" s="180">
        <f t="shared" ca="1" si="20"/>
        <v>489.89</v>
      </c>
      <c r="J77" s="177">
        <f t="shared" ca="1" si="21"/>
        <v>157.80000000000001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656.68000000000006</v>
      </c>
      <c r="N77" s="176">
        <f t="shared" ca="1" si="25"/>
        <v>489.90492020466587</v>
      </c>
      <c r="O77" s="177">
        <f t="shared" ca="1" si="26"/>
        <v>157.80480599378694</v>
      </c>
      <c r="P77" s="177">
        <f t="shared" ca="1" si="27"/>
        <v>8.9902738015471773</v>
      </c>
      <c r="Q77" s="177">
        <f t="shared" ca="1" si="28"/>
        <v>0</v>
      </c>
      <c r="R77" s="178">
        <f t="shared" ca="1" si="29"/>
        <v>656.7</v>
      </c>
      <c r="W77" s="47"/>
      <c r="X77" s="47">
        <v>77</v>
      </c>
    </row>
    <row r="78" spans="1:24">
      <c r="A78" s="62" t="s">
        <v>120</v>
      </c>
      <c r="B78" s="171">
        <f t="shared" ca="1" si="18"/>
        <v>682.78</v>
      </c>
      <c r="C78" s="176">
        <f t="shared" ca="1" si="19"/>
        <v>509.35387999999989</v>
      </c>
      <c r="D78" s="177">
        <f t="shared" ca="1" si="19"/>
        <v>164.07203400000003</v>
      </c>
      <c r="E78" s="177">
        <f t="shared" ca="1" si="19"/>
        <v>9.3540860000000006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656.7</v>
      </c>
      <c r="I78" s="180">
        <f t="shared" ca="1" si="20"/>
        <v>489.89</v>
      </c>
      <c r="J78" s="177">
        <f t="shared" ca="1" si="21"/>
        <v>157.80000000000001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656.68000000000006</v>
      </c>
      <c r="N78" s="176">
        <f t="shared" ca="1" si="25"/>
        <v>489.90492020466587</v>
      </c>
      <c r="O78" s="177">
        <f t="shared" ca="1" si="26"/>
        <v>157.80480599378694</v>
      </c>
      <c r="P78" s="177">
        <f t="shared" ca="1" si="27"/>
        <v>8.9902738015471773</v>
      </c>
      <c r="Q78" s="177">
        <f t="shared" ca="1" si="28"/>
        <v>0</v>
      </c>
      <c r="R78" s="178">
        <f t="shared" ca="1" si="29"/>
        <v>656.7</v>
      </c>
      <c r="W78" s="47"/>
      <c r="X78" s="47">
        <v>78</v>
      </c>
    </row>
    <row r="79" spans="1:24">
      <c r="A79" s="62" t="s">
        <v>121</v>
      </c>
      <c r="B79" s="171">
        <f t="shared" ca="1" si="18"/>
        <v>682.78</v>
      </c>
      <c r="C79" s="176">
        <f t="shared" ca="1" si="19"/>
        <v>509.35387999999989</v>
      </c>
      <c r="D79" s="177">
        <f t="shared" ca="1" si="19"/>
        <v>164.07203400000003</v>
      </c>
      <c r="E79" s="177">
        <f t="shared" ca="1" si="19"/>
        <v>9.3540860000000006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656.7</v>
      </c>
      <c r="I79" s="180">
        <f t="shared" ca="1" si="20"/>
        <v>489.89</v>
      </c>
      <c r="J79" s="177">
        <f t="shared" ca="1" si="21"/>
        <v>157.80000000000001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656.68000000000006</v>
      </c>
      <c r="N79" s="176">
        <f t="shared" ca="1" si="25"/>
        <v>489.90492020466587</v>
      </c>
      <c r="O79" s="177">
        <f t="shared" ca="1" si="26"/>
        <v>157.80480599378694</v>
      </c>
      <c r="P79" s="177">
        <f t="shared" ca="1" si="27"/>
        <v>8.9902738015471773</v>
      </c>
      <c r="Q79" s="177">
        <f t="shared" ca="1" si="28"/>
        <v>0</v>
      </c>
      <c r="R79" s="178">
        <f t="shared" ca="1" si="29"/>
        <v>656.7</v>
      </c>
      <c r="W79" s="47"/>
      <c r="X79" s="47">
        <v>79</v>
      </c>
    </row>
    <row r="80" spans="1:24">
      <c r="A80" s="62" t="s">
        <v>122</v>
      </c>
      <c r="B80" s="171">
        <f t="shared" ca="1" si="18"/>
        <v>682.78</v>
      </c>
      <c r="C80" s="176">
        <f t="shared" ca="1" si="19"/>
        <v>509.35387999999989</v>
      </c>
      <c r="D80" s="177">
        <f t="shared" ca="1" si="19"/>
        <v>164.07203400000003</v>
      </c>
      <c r="E80" s="177">
        <f t="shared" ca="1" si="19"/>
        <v>9.3540860000000006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656.7</v>
      </c>
      <c r="I80" s="180">
        <f t="shared" ca="1" si="20"/>
        <v>489.89</v>
      </c>
      <c r="J80" s="177">
        <f t="shared" ca="1" si="21"/>
        <v>157.80000000000001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656.68000000000006</v>
      </c>
      <c r="N80" s="176">
        <f t="shared" ca="1" si="25"/>
        <v>489.90492020466587</v>
      </c>
      <c r="O80" s="177">
        <f t="shared" ca="1" si="26"/>
        <v>157.80480599378694</v>
      </c>
      <c r="P80" s="177">
        <f t="shared" ca="1" si="27"/>
        <v>8.9902738015471773</v>
      </c>
      <c r="Q80" s="177">
        <f t="shared" ca="1" si="28"/>
        <v>0</v>
      </c>
      <c r="R80" s="178">
        <f t="shared" ca="1" si="29"/>
        <v>656.7</v>
      </c>
      <c r="W80" s="47"/>
      <c r="X80" s="47">
        <v>80</v>
      </c>
    </row>
    <row r="81" spans="1:24">
      <c r="A81" s="62" t="s">
        <v>123</v>
      </c>
      <c r="B81" s="171">
        <f t="shared" ca="1" si="18"/>
        <v>682.78</v>
      </c>
      <c r="C81" s="176">
        <f t="shared" ca="1" si="19"/>
        <v>509.35387999999989</v>
      </c>
      <c r="D81" s="177">
        <f t="shared" ca="1" si="19"/>
        <v>164.07203400000003</v>
      </c>
      <c r="E81" s="177">
        <f t="shared" ca="1" si="19"/>
        <v>9.3540860000000006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656.7</v>
      </c>
      <c r="I81" s="180">
        <f t="shared" ca="1" si="20"/>
        <v>489.89</v>
      </c>
      <c r="J81" s="177">
        <f t="shared" ca="1" si="21"/>
        <v>157.80000000000001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656.68000000000006</v>
      </c>
      <c r="N81" s="176">
        <f t="shared" ca="1" si="25"/>
        <v>489.90492020466587</v>
      </c>
      <c r="O81" s="177">
        <f t="shared" ca="1" si="26"/>
        <v>157.80480599378694</v>
      </c>
      <c r="P81" s="177">
        <f t="shared" ca="1" si="27"/>
        <v>8.9902738015471773</v>
      </c>
      <c r="Q81" s="177">
        <f t="shared" ca="1" si="28"/>
        <v>0</v>
      </c>
      <c r="R81" s="178">
        <f t="shared" ca="1" si="29"/>
        <v>656.7</v>
      </c>
      <c r="W81" s="47"/>
      <c r="X81" s="47">
        <v>81</v>
      </c>
    </row>
    <row r="82" spans="1:24">
      <c r="A82" s="62" t="s">
        <v>124</v>
      </c>
      <c r="B82" s="171">
        <f t="shared" ca="1" si="18"/>
        <v>682.78</v>
      </c>
      <c r="C82" s="176">
        <f t="shared" ca="1" si="19"/>
        <v>509.35387999999989</v>
      </c>
      <c r="D82" s="177">
        <f t="shared" ca="1" si="19"/>
        <v>164.07203400000003</v>
      </c>
      <c r="E82" s="177">
        <f t="shared" ca="1" si="19"/>
        <v>9.3540860000000006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656.7</v>
      </c>
      <c r="I82" s="180">
        <f t="shared" ca="1" si="20"/>
        <v>489.89</v>
      </c>
      <c r="J82" s="177">
        <f t="shared" ca="1" si="21"/>
        <v>157.80000000000001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656.68000000000006</v>
      </c>
      <c r="N82" s="176">
        <f t="shared" ca="1" si="25"/>
        <v>489.90492020466587</v>
      </c>
      <c r="O82" s="177">
        <f t="shared" ca="1" si="26"/>
        <v>157.80480599378694</v>
      </c>
      <c r="P82" s="177">
        <f t="shared" ca="1" si="27"/>
        <v>8.9902738015471773</v>
      </c>
      <c r="Q82" s="177">
        <f t="shared" ca="1" si="28"/>
        <v>0</v>
      </c>
      <c r="R82" s="178">
        <f t="shared" ca="1" si="29"/>
        <v>656.7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652.99</v>
      </c>
      <c r="I83" s="180">
        <f t="shared" ca="1" si="20"/>
        <v>490.16</v>
      </c>
      <c r="J83" s="177">
        <f t="shared" ca="1" si="21"/>
        <v>157.88999999999999</v>
      </c>
      <c r="K83" s="177">
        <f t="shared" ca="1" si="22"/>
        <v>4.9400000000000004</v>
      </c>
      <c r="L83" s="177">
        <f t="shared" ca="1" si="23"/>
        <v>0</v>
      </c>
      <c r="M83" s="178">
        <f t="shared" ca="1" si="24"/>
        <v>652.99</v>
      </c>
      <c r="N83" s="176">
        <f t="shared" ca="1" si="25"/>
        <v>490.16</v>
      </c>
      <c r="O83" s="177">
        <f t="shared" ca="1" si="26"/>
        <v>157.88999999999999</v>
      </c>
      <c r="P83" s="177">
        <f t="shared" ca="1" si="27"/>
        <v>4.9400000000000004</v>
      </c>
      <c r="Q83" s="177">
        <f t="shared" ca="1" si="28"/>
        <v>0</v>
      </c>
      <c r="R83" s="178">
        <f t="shared" ca="1" si="29"/>
        <v>652.99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595.64</v>
      </c>
      <c r="I84" s="180">
        <f t="shared" ca="1" si="20"/>
        <v>432.81</v>
      </c>
      <c r="J84" s="177">
        <f t="shared" ca="1" si="21"/>
        <v>157.88999999999999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595.6400000000001</v>
      </c>
      <c r="N84" s="176">
        <f t="shared" ca="1" si="25"/>
        <v>432.80999999999995</v>
      </c>
      <c r="O84" s="177">
        <f t="shared" ca="1" si="26"/>
        <v>157.88999999999996</v>
      </c>
      <c r="P84" s="177">
        <f t="shared" ca="1" si="27"/>
        <v>4.9399999999999995</v>
      </c>
      <c r="Q84" s="177">
        <f t="shared" ca="1" si="28"/>
        <v>0</v>
      </c>
      <c r="R84" s="178">
        <f t="shared" ca="1" si="29"/>
        <v>595.64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595.64</v>
      </c>
      <c r="I85" s="180">
        <f t="shared" ca="1" si="20"/>
        <v>432.81</v>
      </c>
      <c r="J85" s="177">
        <f t="shared" ca="1" si="21"/>
        <v>157.88999999999999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595.6400000000001</v>
      </c>
      <c r="N85" s="176">
        <f t="shared" ca="1" si="25"/>
        <v>432.80999999999995</v>
      </c>
      <c r="O85" s="177">
        <f t="shared" ca="1" si="26"/>
        <v>157.88999999999996</v>
      </c>
      <c r="P85" s="177">
        <f t="shared" ca="1" si="27"/>
        <v>4.9399999999999995</v>
      </c>
      <c r="Q85" s="177">
        <f t="shared" ca="1" si="28"/>
        <v>0</v>
      </c>
      <c r="R85" s="178">
        <f t="shared" ca="1" si="29"/>
        <v>595.64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571.6</v>
      </c>
      <c r="I86" s="180">
        <f t="shared" ca="1" si="20"/>
        <v>408.77</v>
      </c>
      <c r="J86" s="177">
        <f t="shared" ca="1" si="21"/>
        <v>157.88999999999999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571.6</v>
      </c>
      <c r="N86" s="176">
        <f t="shared" ca="1" si="25"/>
        <v>408.77</v>
      </c>
      <c r="O86" s="177">
        <f t="shared" ca="1" si="26"/>
        <v>157.88999999999999</v>
      </c>
      <c r="P86" s="177">
        <f t="shared" ca="1" si="27"/>
        <v>4.9400000000000004</v>
      </c>
      <c r="Q86" s="177">
        <f t="shared" ca="1" si="28"/>
        <v>0</v>
      </c>
      <c r="R86" s="178">
        <f t="shared" ca="1" si="29"/>
        <v>571.6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499.46</v>
      </c>
      <c r="I87" s="180">
        <f t="shared" ca="1" si="20"/>
        <v>336.63</v>
      </c>
      <c r="J87" s="177">
        <f t="shared" ca="1" si="21"/>
        <v>157.88999999999999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499.46</v>
      </c>
      <c r="N87" s="176">
        <f t="shared" ca="1" si="25"/>
        <v>336.63</v>
      </c>
      <c r="O87" s="177">
        <f t="shared" ca="1" si="26"/>
        <v>157.88999999999999</v>
      </c>
      <c r="P87" s="177">
        <f t="shared" ca="1" si="27"/>
        <v>4.9400000000000004</v>
      </c>
      <c r="Q87" s="177">
        <f t="shared" ca="1" si="28"/>
        <v>0</v>
      </c>
      <c r="R87" s="178">
        <f t="shared" ca="1" si="29"/>
        <v>499.46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432.14</v>
      </c>
      <c r="I88" s="180">
        <f t="shared" ca="1" si="20"/>
        <v>269.31</v>
      </c>
      <c r="J88" s="177">
        <f t="shared" ca="1" si="21"/>
        <v>157.88999999999999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432.14</v>
      </c>
      <c r="N88" s="176">
        <f t="shared" ca="1" si="25"/>
        <v>269.31</v>
      </c>
      <c r="O88" s="177">
        <f t="shared" ca="1" si="26"/>
        <v>157.88999999999999</v>
      </c>
      <c r="P88" s="177">
        <f t="shared" ca="1" si="27"/>
        <v>4.9400000000000004</v>
      </c>
      <c r="Q88" s="177">
        <f t="shared" ca="1" si="28"/>
        <v>0</v>
      </c>
      <c r="R88" s="178">
        <f t="shared" ca="1" si="29"/>
        <v>432.14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376.78</v>
      </c>
      <c r="I89" s="180">
        <f t="shared" ca="1" si="20"/>
        <v>280.63</v>
      </c>
      <c r="J89" s="177">
        <f t="shared" ca="1" si="21"/>
        <v>91</v>
      </c>
      <c r="K89" s="177">
        <f t="shared" ca="1" si="22"/>
        <v>5.15</v>
      </c>
      <c r="L89" s="177">
        <f t="shared" ca="1" si="23"/>
        <v>0</v>
      </c>
      <c r="M89" s="178">
        <f t="shared" ca="1" si="24"/>
        <v>376.78</v>
      </c>
      <c r="N89" s="176">
        <f t="shared" ca="1" si="25"/>
        <v>280.63</v>
      </c>
      <c r="O89" s="177">
        <f t="shared" ca="1" si="26"/>
        <v>91</v>
      </c>
      <c r="P89" s="177">
        <f t="shared" ca="1" si="27"/>
        <v>5.15</v>
      </c>
      <c r="Q89" s="177">
        <f t="shared" ca="1" si="28"/>
        <v>0</v>
      </c>
      <c r="R89" s="178">
        <f t="shared" ca="1" si="29"/>
        <v>376.78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284.83</v>
      </c>
      <c r="I90" s="180">
        <f t="shared" ca="1" si="20"/>
        <v>192.36</v>
      </c>
      <c r="J90" s="177">
        <f t="shared" ca="1" si="21"/>
        <v>87.52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284.82</v>
      </c>
      <c r="N90" s="176">
        <f t="shared" ca="1" si="25"/>
        <v>192.36675373920372</v>
      </c>
      <c r="O90" s="177">
        <f t="shared" ca="1" si="26"/>
        <v>87.523072817920081</v>
      </c>
      <c r="P90" s="177">
        <f t="shared" ca="1" si="27"/>
        <v>4.940173442876203</v>
      </c>
      <c r="Q90" s="177">
        <f t="shared" ca="1" si="28"/>
        <v>0</v>
      </c>
      <c r="R90" s="178">
        <f t="shared" ca="1" si="29"/>
        <v>284.83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284.83</v>
      </c>
      <c r="I91" s="180">
        <f t="shared" ca="1" si="20"/>
        <v>192.36</v>
      </c>
      <c r="J91" s="177">
        <f t="shared" ca="1" si="21"/>
        <v>87.52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284.82</v>
      </c>
      <c r="N91" s="176">
        <f t="shared" ca="1" si="25"/>
        <v>192.36675373920372</v>
      </c>
      <c r="O91" s="177">
        <f t="shared" ca="1" si="26"/>
        <v>87.523072817920081</v>
      </c>
      <c r="P91" s="177">
        <f t="shared" ca="1" si="27"/>
        <v>4.940173442876203</v>
      </c>
      <c r="Q91" s="177">
        <f t="shared" ca="1" si="28"/>
        <v>0</v>
      </c>
      <c r="R91" s="178">
        <f t="shared" ca="1" si="29"/>
        <v>284.83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284.83</v>
      </c>
      <c r="I92" s="180">
        <f t="shared" ca="1" si="20"/>
        <v>192.36</v>
      </c>
      <c r="J92" s="177">
        <f t="shared" ca="1" si="21"/>
        <v>87.52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284.82</v>
      </c>
      <c r="N92" s="176">
        <f t="shared" ca="1" si="25"/>
        <v>192.36675373920372</v>
      </c>
      <c r="O92" s="177">
        <f t="shared" ca="1" si="26"/>
        <v>87.523072817920081</v>
      </c>
      <c r="P92" s="177">
        <f t="shared" ca="1" si="27"/>
        <v>4.940173442876203</v>
      </c>
      <c r="Q92" s="177">
        <f t="shared" ca="1" si="28"/>
        <v>0</v>
      </c>
      <c r="R92" s="178">
        <f t="shared" ca="1" si="29"/>
        <v>284.83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284.83</v>
      </c>
      <c r="I93" s="180">
        <f t="shared" ca="1" si="20"/>
        <v>192.36</v>
      </c>
      <c r="J93" s="177">
        <f t="shared" ca="1" si="21"/>
        <v>87.52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284.82</v>
      </c>
      <c r="N93" s="176">
        <f t="shared" ca="1" si="25"/>
        <v>192.36675373920372</v>
      </c>
      <c r="O93" s="177">
        <f t="shared" ca="1" si="26"/>
        <v>87.523072817920081</v>
      </c>
      <c r="P93" s="177">
        <f t="shared" ca="1" si="27"/>
        <v>4.940173442876203</v>
      </c>
      <c r="Q93" s="177">
        <f t="shared" ca="1" si="28"/>
        <v>0</v>
      </c>
      <c r="R93" s="178">
        <f t="shared" ca="1" si="29"/>
        <v>284.83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284.83</v>
      </c>
      <c r="I94" s="180">
        <f t="shared" ca="1" si="20"/>
        <v>192.36</v>
      </c>
      <c r="J94" s="177">
        <f t="shared" ca="1" si="21"/>
        <v>87.52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284.82</v>
      </c>
      <c r="N94" s="176">
        <f t="shared" ca="1" si="25"/>
        <v>192.36675373920372</v>
      </c>
      <c r="O94" s="177">
        <f t="shared" ca="1" si="26"/>
        <v>87.523072817920081</v>
      </c>
      <c r="P94" s="177">
        <f t="shared" ca="1" si="27"/>
        <v>4.940173442876203</v>
      </c>
      <c r="Q94" s="177">
        <f t="shared" ca="1" si="28"/>
        <v>0</v>
      </c>
      <c r="R94" s="178">
        <f t="shared" ca="1" si="29"/>
        <v>284.83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284.83</v>
      </c>
      <c r="I95" s="180">
        <f t="shared" ca="1" si="20"/>
        <v>192.36</v>
      </c>
      <c r="J95" s="177">
        <f t="shared" ca="1" si="21"/>
        <v>87.52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284.82</v>
      </c>
      <c r="N95" s="176">
        <f t="shared" ca="1" si="25"/>
        <v>192.36675373920372</v>
      </c>
      <c r="O95" s="177">
        <f t="shared" ca="1" si="26"/>
        <v>87.523072817920081</v>
      </c>
      <c r="P95" s="177">
        <f t="shared" ca="1" si="27"/>
        <v>4.940173442876203</v>
      </c>
      <c r="Q95" s="177">
        <f t="shared" ca="1" si="28"/>
        <v>0</v>
      </c>
      <c r="R95" s="178">
        <f t="shared" ca="1" si="29"/>
        <v>284.83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284.83</v>
      </c>
      <c r="I96" s="180">
        <f t="shared" ca="1" si="20"/>
        <v>192.36</v>
      </c>
      <c r="J96" s="177">
        <f t="shared" ca="1" si="21"/>
        <v>87.52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284.82</v>
      </c>
      <c r="N96" s="176">
        <f t="shared" ca="1" si="25"/>
        <v>192.36675373920372</v>
      </c>
      <c r="O96" s="177">
        <f t="shared" ca="1" si="26"/>
        <v>87.523072817920081</v>
      </c>
      <c r="P96" s="177">
        <f t="shared" ca="1" si="27"/>
        <v>4.940173442876203</v>
      </c>
      <c r="Q96" s="177">
        <f t="shared" ca="1" si="28"/>
        <v>0</v>
      </c>
      <c r="R96" s="178">
        <f t="shared" ca="1" si="29"/>
        <v>284.83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284.83</v>
      </c>
      <c r="I97" s="180">
        <f t="shared" ca="1" si="20"/>
        <v>192.36</v>
      </c>
      <c r="J97" s="177">
        <f t="shared" ca="1" si="21"/>
        <v>87.52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284.82</v>
      </c>
      <c r="N97" s="176">
        <f t="shared" ca="1" si="25"/>
        <v>192.36675373920372</v>
      </c>
      <c r="O97" s="177">
        <f t="shared" ca="1" si="26"/>
        <v>87.523072817920081</v>
      </c>
      <c r="P97" s="177">
        <f t="shared" ca="1" si="27"/>
        <v>4.940173442876203</v>
      </c>
      <c r="Q97" s="177">
        <f t="shared" ca="1" si="28"/>
        <v>0</v>
      </c>
      <c r="R97" s="178">
        <f t="shared" ca="1" si="29"/>
        <v>284.83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284.83</v>
      </c>
      <c r="I98" s="185">
        <f t="shared" ca="1" si="20"/>
        <v>192.36</v>
      </c>
      <c r="J98" s="182">
        <f t="shared" ca="1" si="21"/>
        <v>87.52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284.82</v>
      </c>
      <c r="N98" s="181">
        <f t="shared" ca="1" si="25"/>
        <v>192.36675373920372</v>
      </c>
      <c r="O98" s="182">
        <f t="shared" ca="1" si="26"/>
        <v>87.523072817920081</v>
      </c>
      <c r="P98" s="182">
        <f t="shared" ca="1" si="27"/>
        <v>4.940173442876203</v>
      </c>
      <c r="Q98" s="182">
        <f t="shared" ca="1" si="28"/>
        <v>0</v>
      </c>
      <c r="R98" s="183">
        <f t="shared" ca="1" si="29"/>
        <v>284.83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16.393159999999988</v>
      </c>
      <c r="C99" s="57">
        <f t="shared" ref="C99:R99" ca="1" si="30">SUM(C3:C98)/4000</f>
        <v>12.229297359999993</v>
      </c>
      <c r="D99" s="55">
        <f t="shared" ca="1" si="30"/>
        <v>3.9392763479999946</v>
      </c>
      <c r="E99" s="55">
        <f t="shared" ca="1" si="30"/>
        <v>0.22458629199999999</v>
      </c>
      <c r="F99" s="56">
        <f t="shared" ca="1" si="30"/>
        <v>0</v>
      </c>
      <c r="G99" s="60">
        <f t="shared" ca="1" si="30"/>
        <v>0</v>
      </c>
      <c r="H99" s="60">
        <f t="shared" ca="1" si="30"/>
        <v>10.029982499999996</v>
      </c>
      <c r="I99" s="168">
        <f t="shared" ca="1" si="30"/>
        <v>7.2419574999999989</v>
      </c>
      <c r="J99" s="55">
        <f t="shared" ca="1" si="30"/>
        <v>2.6415375000000032</v>
      </c>
      <c r="K99" s="55">
        <f t="shared" ca="1" si="30"/>
        <v>0.14624500000000018</v>
      </c>
      <c r="L99" s="55">
        <f t="shared" ca="1" si="30"/>
        <v>0</v>
      </c>
      <c r="M99" s="56">
        <f t="shared" ca="1" si="30"/>
        <v>10.029740000000002</v>
      </c>
      <c r="N99" s="57">
        <f t="shared" ca="1" si="30"/>
        <v>7.2421317327407815</v>
      </c>
      <c r="O99" s="55">
        <f t="shared" ca="1" si="30"/>
        <v>2.6416020185816063</v>
      </c>
      <c r="P99" s="55">
        <f t="shared" ca="1" si="30"/>
        <v>0.14624874867761661</v>
      </c>
      <c r="Q99" s="55">
        <f t="shared" ca="1" si="30"/>
        <v>0</v>
      </c>
      <c r="R99" s="56">
        <f t="shared" ca="1" si="30"/>
        <v>10.029982499999996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-6.5183177077869914E-3</v>
      </c>
      <c r="L3" s="25">
        <f>BRPL_EOD!L3-BRPL_ISGS_exbus!L3</f>
        <v>-1.4657272094664719E-4</v>
      </c>
      <c r="M3" s="25">
        <f>BRPL_EOD!M3-BRPL_ISGS_exbus!M3</f>
        <v>0</v>
      </c>
      <c r="N3" s="25">
        <f>BRPL_EOD!N3-BRPL_ISGS_exbus!N3</f>
        <v>4.3920161078574438E-3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9.8206896551715772E-3</v>
      </c>
      <c r="X3" s="25">
        <f>BRPL_EOD!X3-BRPL_ISGS_exbus!X3</f>
        <v>-5.0634548540884339E-3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-6.5183177077869914E-3</v>
      </c>
      <c r="L4" s="25">
        <f>BRPL_EOD!L4-BRPL_ISGS_exbus!L4</f>
        <v>-1.4657272094664719E-4</v>
      </c>
      <c r="M4" s="25">
        <f>BRPL_EOD!M4-BRPL_ISGS_exbus!M4</f>
        <v>0</v>
      </c>
      <c r="N4" s="25">
        <f>BRPL_EOD!N4-BRPL_ISGS_exbus!N4</f>
        <v>4.3920161078574438E-3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1.4832727496738585E-3</v>
      </c>
      <c r="V4" s="25">
        <f>BRPL_EOD!V4-BRPL_ISGS_exbus!V4</f>
        <v>0</v>
      </c>
      <c r="W4" s="25">
        <f>BRPL_EOD!W4-BRPL_ISGS_exbus!W4</f>
        <v>9.8206896551715772E-3</v>
      </c>
      <c r="X4" s="25">
        <f>BRPL_EOD!X4-BRPL_ISGS_exbus!X4</f>
        <v>-5.0634548540884339E-3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-6.5183177077869914E-3</v>
      </c>
      <c r="L5" s="25">
        <f>BRPL_EOD!L5-BRPL_ISGS_exbus!L5</f>
        <v>-1.4657272094664719E-4</v>
      </c>
      <c r="M5" s="25">
        <f>BRPL_EOD!M5-BRPL_ISGS_exbus!M5</f>
        <v>0</v>
      </c>
      <c r="N5" s="25">
        <f>BRPL_EOD!N5-BRPL_ISGS_exbus!N5</f>
        <v>4.3920161078574438E-3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1.4832727496738585E-3</v>
      </c>
      <c r="V5" s="25">
        <f>BRPL_EOD!V5-BRPL_ISGS_exbus!V5</f>
        <v>4.5761245674729167E-3</v>
      </c>
      <c r="W5" s="25">
        <f>BRPL_EOD!W5-BRPL_ISGS_exbus!W5</f>
        <v>3.5658238884046511E-3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-6.5183177077869914E-3</v>
      </c>
      <c r="L6" s="25">
        <f>BRPL_EOD!L6-BRPL_ISGS_exbus!L6</f>
        <v>-1.4657272094664719E-4</v>
      </c>
      <c r="M6" s="25">
        <f>BRPL_EOD!M6-BRPL_ISGS_exbus!M6</f>
        <v>0</v>
      </c>
      <c r="N6" s="25">
        <f>BRPL_EOD!N6-BRPL_ISGS_exbus!N6</f>
        <v>4.3920161078574438E-3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1.4832727496738585E-3</v>
      </c>
      <c r="V6" s="25">
        <f>BRPL_EOD!V6-BRPL_ISGS_exbus!V6</f>
        <v>4.5761245674729167E-3</v>
      </c>
      <c r="W6" s="25">
        <f>BRPL_EOD!W6-BRPL_ISGS_exbus!W6</f>
        <v>3.5658238884046511E-3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-6.5183177077869914E-3</v>
      </c>
      <c r="L7" s="25">
        <f>BRPL_EOD!L7-BRPL_ISGS_exbus!L7</f>
        <v>-1.4657272094664719E-4</v>
      </c>
      <c r="M7" s="25">
        <f>BRPL_EOD!M7-BRPL_ISGS_exbus!M7</f>
        <v>0</v>
      </c>
      <c r="N7" s="25">
        <f>BRPL_EOD!N7-BRPL_ISGS_exbus!N7</f>
        <v>4.3920161078574438E-3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1.4832727496738585E-3</v>
      </c>
      <c r="V7" s="25">
        <f>BRPL_EOD!V7-BRPL_ISGS_exbus!V7</f>
        <v>4.5761245674729167E-3</v>
      </c>
      <c r="W7" s="25">
        <f>BRPL_EOD!W7-BRPL_ISGS_exbus!W7</f>
        <v>3.5658238884046511E-3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-6.5183177077869914E-3</v>
      </c>
      <c r="L8" s="25">
        <f>BRPL_EOD!L8-BRPL_ISGS_exbus!L8</f>
        <v>-1.4657272094664719E-4</v>
      </c>
      <c r="M8" s="25">
        <f>BRPL_EOD!M8-BRPL_ISGS_exbus!M8</f>
        <v>0</v>
      </c>
      <c r="N8" s="25">
        <f>BRPL_EOD!N8-BRPL_ISGS_exbus!N8</f>
        <v>4.3920161078574438E-3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1.4832727496738585E-3</v>
      </c>
      <c r="V8" s="25">
        <f>BRPL_EOD!V8-BRPL_ISGS_exbus!V8</f>
        <v>4.5761245674729167E-3</v>
      </c>
      <c r="W8" s="25">
        <f>BRPL_EOD!W8-BRPL_ISGS_exbus!W8</f>
        <v>3.5658238884046511E-3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-6.5183177077869914E-3</v>
      </c>
      <c r="L9" s="25">
        <f>BRPL_EOD!L9-BRPL_ISGS_exbus!L9</f>
        <v>-1.4657272094664719E-4</v>
      </c>
      <c r="M9" s="25">
        <f>BRPL_EOD!M9-BRPL_ISGS_exbus!M9</f>
        <v>0</v>
      </c>
      <c r="N9" s="25">
        <f>BRPL_EOD!N9-BRPL_ISGS_exbus!N9</f>
        <v>4.3920161078574438E-3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1.4832727496738585E-3</v>
      </c>
      <c r="V9" s="25">
        <f>BRPL_EOD!V9-BRPL_ISGS_exbus!V9</f>
        <v>4.5761245674729167E-3</v>
      </c>
      <c r="W9" s="25">
        <f>BRPL_EOD!W9-BRPL_ISGS_exbus!W9</f>
        <v>3.5658238884046511E-3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-6.5183177077869914E-3</v>
      </c>
      <c r="L10" s="25">
        <f>BRPL_EOD!L10-BRPL_ISGS_exbus!L10</f>
        <v>-1.4657272094664719E-4</v>
      </c>
      <c r="M10" s="25">
        <f>BRPL_EOD!M10-BRPL_ISGS_exbus!M10</f>
        <v>0</v>
      </c>
      <c r="N10" s="25">
        <f>BRPL_EOD!N10-BRPL_ISGS_exbus!N10</f>
        <v>4.3920161078574438E-3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1.4832727496738585E-3</v>
      </c>
      <c r="V10" s="25">
        <f>BRPL_EOD!V10-BRPL_ISGS_exbus!V10</f>
        <v>4.5761245674729167E-3</v>
      </c>
      <c r="W10" s="25">
        <f>BRPL_EOD!W10-BRPL_ISGS_exbus!W10</f>
        <v>3.5658238884046511E-3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-6.5183177077869914E-3</v>
      </c>
      <c r="L11" s="25">
        <f>BRPL_EOD!L11-BRPL_ISGS_exbus!L11</f>
        <v>-1.4657272094664719E-4</v>
      </c>
      <c r="M11" s="25">
        <f>BRPL_EOD!M11-BRPL_ISGS_exbus!M11</f>
        <v>0</v>
      </c>
      <c r="N11" s="25">
        <f>BRPL_EOD!N11-BRPL_ISGS_exbus!N11</f>
        <v>4.3920161078574438E-3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1.4832727496738585E-3</v>
      </c>
      <c r="V11" s="25">
        <f>BRPL_EOD!V11-BRPL_ISGS_exbus!V11</f>
        <v>4.5761245674729167E-3</v>
      </c>
      <c r="W11" s="25">
        <f>BRPL_EOD!W11-BRPL_ISGS_exbus!W11</f>
        <v>3.5658238884046511E-3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-6.5183177077869914E-3</v>
      </c>
      <c r="L12" s="25">
        <f>BRPL_EOD!L12-BRPL_ISGS_exbus!L12</f>
        <v>-1.4657272094664719E-4</v>
      </c>
      <c r="M12" s="25">
        <f>BRPL_EOD!M12-BRPL_ISGS_exbus!M12</f>
        <v>0</v>
      </c>
      <c r="N12" s="25">
        <f>BRPL_EOD!N12-BRPL_ISGS_exbus!N12</f>
        <v>4.3920161078574438E-3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1.4832727496738585E-3</v>
      </c>
      <c r="V12" s="25">
        <f>BRPL_EOD!V12-BRPL_ISGS_exbus!V12</f>
        <v>4.5761245674729167E-3</v>
      </c>
      <c r="W12" s="25">
        <f>BRPL_EOD!W12-BRPL_ISGS_exbus!W12</f>
        <v>3.5658238884046511E-3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-6.5183177077869914E-3</v>
      </c>
      <c r="L13" s="25">
        <f>BRPL_EOD!L13-BRPL_ISGS_exbus!L13</f>
        <v>-1.4657272094664719E-4</v>
      </c>
      <c r="M13" s="25">
        <f>BRPL_EOD!M13-BRPL_ISGS_exbus!M13</f>
        <v>0</v>
      </c>
      <c r="N13" s="25">
        <f>BRPL_EOD!N13-BRPL_ISGS_exbus!N13</f>
        <v>4.3920161078574438E-3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1.4832727496738585E-3</v>
      </c>
      <c r="V13" s="25">
        <f>BRPL_EOD!V13-BRPL_ISGS_exbus!V13</f>
        <v>4.5761245674729167E-3</v>
      </c>
      <c r="W13" s="25">
        <f>BRPL_EOD!W13-BRPL_ISGS_exbus!W13</f>
        <v>3.5658238884046511E-3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-6.5183177077869914E-3</v>
      </c>
      <c r="L14" s="25">
        <f>BRPL_EOD!L14-BRPL_ISGS_exbus!L14</f>
        <v>-1.4657272094664719E-4</v>
      </c>
      <c r="M14" s="25">
        <f>BRPL_EOD!M14-BRPL_ISGS_exbus!M14</f>
        <v>0</v>
      </c>
      <c r="N14" s="25">
        <f>BRPL_EOD!N14-BRPL_ISGS_exbus!N14</f>
        <v>4.3920161078574438E-3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1.4832727496738585E-3</v>
      </c>
      <c r="V14" s="25">
        <f>BRPL_EOD!V14-BRPL_ISGS_exbus!V14</f>
        <v>4.5761245674729167E-3</v>
      </c>
      <c r="W14" s="25">
        <f>BRPL_EOD!W14-BRPL_ISGS_exbus!W14</f>
        <v>3.5658238884046511E-3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-6.5183177077869914E-3</v>
      </c>
      <c r="L15" s="25">
        <f>BRPL_EOD!L15-BRPL_ISGS_exbus!L15</f>
        <v>-1.4657272094664719E-4</v>
      </c>
      <c r="M15" s="25">
        <f>BRPL_EOD!M15-BRPL_ISGS_exbus!M15</f>
        <v>0</v>
      </c>
      <c r="N15" s="25">
        <f>BRPL_EOD!N15-BRPL_ISGS_exbus!N15</f>
        <v>4.3920161078574438E-3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1.4832727496738585E-3</v>
      </c>
      <c r="V15" s="25">
        <f>BRPL_EOD!V15-BRPL_ISGS_exbus!V15</f>
        <v>4.5761245674729167E-3</v>
      </c>
      <c r="W15" s="25">
        <f>BRPL_EOD!W15-BRPL_ISGS_exbus!W15</f>
        <v>3.5658238884046511E-3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-6.5183177077869914E-3</v>
      </c>
      <c r="L16" s="25">
        <f>BRPL_EOD!L16-BRPL_ISGS_exbus!L16</f>
        <v>-1.4657272094664719E-4</v>
      </c>
      <c r="M16" s="25">
        <f>BRPL_EOD!M16-BRPL_ISGS_exbus!M16</f>
        <v>0</v>
      </c>
      <c r="N16" s="25">
        <f>BRPL_EOD!N16-BRPL_ISGS_exbus!N16</f>
        <v>4.3920161078574438E-3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1.4832727496738585E-3</v>
      </c>
      <c r="V16" s="25">
        <f>BRPL_EOD!V16-BRPL_ISGS_exbus!V16</f>
        <v>4.5761245674729167E-3</v>
      </c>
      <c r="W16" s="25">
        <f>BRPL_EOD!W16-BRPL_ISGS_exbus!W16</f>
        <v>3.5658238884046511E-3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-6.5183177077869914E-3</v>
      </c>
      <c r="L17" s="25">
        <f>BRPL_EOD!L17-BRPL_ISGS_exbus!L17</f>
        <v>-1.4657272094664719E-4</v>
      </c>
      <c r="M17" s="25">
        <f>BRPL_EOD!M17-BRPL_ISGS_exbus!M17</f>
        <v>0</v>
      </c>
      <c r="N17" s="25">
        <f>BRPL_EOD!N17-BRPL_ISGS_exbus!N17</f>
        <v>4.3920161078574438E-3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1.4832727496738585E-3</v>
      </c>
      <c r="V17" s="25">
        <f>BRPL_EOD!V17-BRPL_ISGS_exbus!V17</f>
        <v>4.5761245674729167E-3</v>
      </c>
      <c r="W17" s="25">
        <f>BRPL_EOD!W17-BRPL_ISGS_exbus!W17</f>
        <v>3.5658238884046511E-3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-6.5183177077869914E-3</v>
      </c>
      <c r="L18" s="25">
        <f>BRPL_EOD!L18-BRPL_ISGS_exbus!L18</f>
        <v>-1.4657272094664719E-4</v>
      </c>
      <c r="M18" s="25">
        <f>BRPL_EOD!M18-BRPL_ISGS_exbus!M18</f>
        <v>0</v>
      </c>
      <c r="N18" s="25">
        <f>BRPL_EOD!N18-BRPL_ISGS_exbus!N18</f>
        <v>4.3920161078574438E-3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1.4832727496738585E-3</v>
      </c>
      <c r="V18" s="25">
        <f>BRPL_EOD!V18-BRPL_ISGS_exbus!V18</f>
        <v>4.5761245674729167E-3</v>
      </c>
      <c r="W18" s="25">
        <f>BRPL_EOD!W18-BRPL_ISGS_exbus!W18</f>
        <v>3.5658238884046511E-3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-6.5183177077869914E-3</v>
      </c>
      <c r="L19" s="25">
        <f>BRPL_EOD!L19-BRPL_ISGS_exbus!L19</f>
        <v>-1.4657272094664719E-4</v>
      </c>
      <c r="M19" s="25">
        <f>BRPL_EOD!M19-BRPL_ISGS_exbus!M19</f>
        <v>0</v>
      </c>
      <c r="N19" s="25">
        <f>BRPL_EOD!N19-BRPL_ISGS_exbus!N19</f>
        <v>4.3920161078574438E-3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1.4832727496738585E-3</v>
      </c>
      <c r="V19" s="25">
        <f>BRPL_EOD!V19-BRPL_ISGS_exbus!V19</f>
        <v>4.5761245674729167E-3</v>
      </c>
      <c r="W19" s="25">
        <f>BRPL_EOD!W19-BRPL_ISGS_exbus!W19</f>
        <v>3.5658238884046511E-3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-6.5183177077869914E-3</v>
      </c>
      <c r="L20" s="25">
        <f>BRPL_EOD!L20-BRPL_ISGS_exbus!L20</f>
        <v>-1.4657272094664719E-4</v>
      </c>
      <c r="M20" s="25">
        <f>BRPL_EOD!M20-BRPL_ISGS_exbus!M20</f>
        <v>0</v>
      </c>
      <c r="N20" s="25">
        <f>BRPL_EOD!N20-BRPL_ISGS_exbus!N20</f>
        <v>4.3920161078574438E-3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1.4832727496738585E-3</v>
      </c>
      <c r="V20" s="25">
        <f>BRPL_EOD!V20-BRPL_ISGS_exbus!V20</f>
        <v>4.5761245674729167E-3</v>
      </c>
      <c r="W20" s="25">
        <f>BRPL_EOD!W20-BRPL_ISGS_exbus!W20</f>
        <v>3.5658238884046511E-3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-6.5183177077869914E-3</v>
      </c>
      <c r="L21" s="25">
        <f>BRPL_EOD!L21-BRPL_ISGS_exbus!L21</f>
        <v>-1.4657272094664719E-4</v>
      </c>
      <c r="M21" s="25">
        <f>BRPL_EOD!M21-BRPL_ISGS_exbus!M21</f>
        <v>0</v>
      </c>
      <c r="N21" s="25">
        <f>BRPL_EOD!N21-BRPL_ISGS_exbus!N21</f>
        <v>4.3920161078574438E-3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1.4832727496738585E-3</v>
      </c>
      <c r="V21" s="25">
        <f>BRPL_EOD!V21-BRPL_ISGS_exbus!V21</f>
        <v>4.5761245674729167E-3</v>
      </c>
      <c r="W21" s="25">
        <f>BRPL_EOD!W21-BRPL_ISGS_exbus!W21</f>
        <v>3.5658238884046511E-3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-1.4657272094664719E-4</v>
      </c>
      <c r="M22" s="25">
        <f>BRPL_EOD!M22-BRPL_ISGS_exbus!M22</f>
        <v>0</v>
      </c>
      <c r="N22" s="25">
        <f>BRPL_EOD!N22-BRPL_ISGS_exbus!N22</f>
        <v>4.3920161078574438E-3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1.4832727496738585E-3</v>
      </c>
      <c r="V22" s="25">
        <f>BRPL_EOD!V22-BRPL_ISGS_exbus!V22</f>
        <v>4.5761245674729167E-3</v>
      </c>
      <c r="W22" s="25">
        <f>BRPL_EOD!W22-BRPL_ISGS_exbus!W22</f>
        <v>3.5658238884046511E-3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4.3920161078574438E-3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4.9469413233449444E-3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1.4832727496738585E-3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4.3920161078574438E-3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4.9488809063262806E-3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1.4832727496738585E-3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4.3920161078574438E-3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4.9488809063262806E-3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4.3920161078574438E-3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4.9488809063262806E-3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-7.1213383312738188E-3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4.3920161078574438E-3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-6.9757574658524391E-3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4.3920161078574438E-3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4.3918587542890464E-3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4.3920161078574438E-3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4.3918587542890464E-3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4.3920161078574438E-3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4.3918587542890464E-3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-1.4920204665884285E-2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4.3920161078574438E-3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4.3918587542890464E-3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-1.4920204665884285E-2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4.3920161078574438E-3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4.3918587542890464E-3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-1.4920204665884285E-2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4.3920161078574438E-3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4.3918587542890464E-3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-1.4920204665884285E-2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4.3920161078574438E-3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4.3918587542890464E-3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-1.4920204665884285E-2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4.3920161078574438E-3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4.3918587542890464E-3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-1.4920204665884285E-2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4.3920161078574438E-3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4.3918587542890464E-3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-1.4920204665884285E-2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4.3920161078574438E-3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4.3918587542890464E-3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-1.4920204665884285E-2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4.3920161078574438E-3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4.3918587542890464E-3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-1.4920204665884285E-2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4.3920161078574438E-3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4.3918587542890464E-3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-1.4920204665884285E-2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4.3920161078574438E-3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4.3918587542890464E-3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-1.4920204665884285E-2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4.3920161078574438E-3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4.3918587542890464E-3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-7.2183122081241891E-3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4.3920161078574438E-3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4.3918587542890464E-3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-7.9108225108370789E-3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4.3920161078574438E-3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4.3918587542890464E-3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-7.4933776554075848E-3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4.3920161078574438E-3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4.3918587542890464E-3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-7.3615439287095796E-3</v>
      </c>
      <c r="L45" s="25">
        <f>BRPL_EOD!L45-BRPL_ISGS_exbus!L45</f>
        <v>-8.5032400821916099E-5</v>
      </c>
      <c r="M45" s="25">
        <f>BRPL_EOD!M45-BRPL_ISGS_exbus!M45</f>
        <v>0</v>
      </c>
      <c r="N45" s="25">
        <f>BRPL_EOD!N45-BRPL_ISGS_exbus!N45</f>
        <v>4.3920161078574438E-3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3.0125267338831918E-3</v>
      </c>
      <c r="S45" s="25">
        <f>BRPL_EOD!S45-BRPL_ISGS_exbus!S45</f>
        <v>-3.0502684236219935E-3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-7.4439561046801828E-3</v>
      </c>
      <c r="L46" s="25">
        <f>BRPL_EOD!L46-BRPL_ISGS_exbus!L46</f>
        <v>-8.5032400821916099E-5</v>
      </c>
      <c r="M46" s="25">
        <f>BRPL_EOD!M46-BRPL_ISGS_exbus!M46</f>
        <v>0</v>
      </c>
      <c r="N46" s="25">
        <f>BRPL_EOD!N46-BRPL_ISGS_exbus!N46</f>
        <v>4.3920161078574438E-3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3.0125267338831918E-3</v>
      </c>
      <c r="S46" s="25">
        <f>BRPL_EOD!S46-BRPL_ISGS_exbus!S46</f>
        <v>-3.0502684236219935E-3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-7.4439561046801828E-3</v>
      </c>
      <c r="L47" s="25">
        <f>BRPL_EOD!L47-BRPL_ISGS_exbus!L47</f>
        <v>-8.5032400821916099E-5</v>
      </c>
      <c r="M47" s="25">
        <f>BRPL_EOD!M47-BRPL_ISGS_exbus!M47</f>
        <v>0</v>
      </c>
      <c r="N47" s="25">
        <f>BRPL_EOD!N47-BRPL_ISGS_exbus!N47</f>
        <v>4.3920161078574438E-3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3.0125267338831918E-3</v>
      </c>
      <c r="S47" s="25">
        <f>BRPL_EOD!S47-BRPL_ISGS_exbus!S47</f>
        <v>-3.0502684236219935E-3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-7.4439561046801828E-3</v>
      </c>
      <c r="L48" s="25">
        <f>BRPL_EOD!L48-BRPL_ISGS_exbus!L48</f>
        <v>-9.6181350114132869E-5</v>
      </c>
      <c r="M48" s="25">
        <f>BRPL_EOD!M48-BRPL_ISGS_exbus!M48</f>
        <v>0</v>
      </c>
      <c r="N48" s="25">
        <f>BRPL_EOD!N48-BRPL_ISGS_exbus!N48</f>
        <v>4.3920161078574438E-3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3.0125267338831918E-3</v>
      </c>
      <c r="S48" s="25">
        <f>BRPL_EOD!S48-BRPL_ISGS_exbus!S48</f>
        <v>-3.0502684236219935E-3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-7.4439561046801828E-3</v>
      </c>
      <c r="L49" s="25">
        <f>BRPL_EOD!L49-BRPL_ISGS_exbus!L49</f>
        <v>1.2046620857608659E-4</v>
      </c>
      <c r="M49" s="25">
        <f>BRPL_EOD!M49-BRPL_ISGS_exbus!M49</f>
        <v>0</v>
      </c>
      <c r="N49" s="25">
        <f>BRPL_EOD!N49-BRPL_ISGS_exbus!N49</f>
        <v>4.3920161078574438E-3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-3.6529680365298134E-3</v>
      </c>
      <c r="R49" s="25">
        <f>BRPL_EOD!R49-BRPL_ISGS_exbus!R49</f>
        <v>3.6383763837637417E-3</v>
      </c>
      <c r="S49" s="25">
        <f>BRPL_EOD!S49-BRPL_ISGS_exbus!S49</f>
        <v>3.6830357142854098E-3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5.0423216444972496E-3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-7.4439561046801828E-3</v>
      </c>
      <c r="L50" s="25">
        <f>BRPL_EOD!L50-BRPL_ISGS_exbus!L50</f>
        <v>1.2046620857608659E-4</v>
      </c>
      <c r="M50" s="25">
        <f>BRPL_EOD!M50-BRPL_ISGS_exbus!M50</f>
        <v>0</v>
      </c>
      <c r="N50" s="25">
        <f>BRPL_EOD!N50-BRPL_ISGS_exbus!N50</f>
        <v>4.3920161078574438E-3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-3.6529680365298134E-3</v>
      </c>
      <c r="R50" s="25">
        <f>BRPL_EOD!R50-BRPL_ISGS_exbus!R50</f>
        <v>3.6383763837637417E-3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5.0423216444972496E-3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-7.4439561046801828E-3</v>
      </c>
      <c r="L51" s="25">
        <f>BRPL_EOD!L51-BRPL_ISGS_exbus!L51</f>
        <v>1.2046620857608659E-4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3.6037441497658307E-3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-7.4439561046801828E-3</v>
      </c>
      <c r="L52" s="25">
        <f>BRPL_EOD!L52-BRPL_ISGS_exbus!L52</f>
        <v>1.2046620857608659E-4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3.6037441497658307E-3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-7.4439561046801828E-3</v>
      </c>
      <c r="L53" s="25">
        <f>BRPL_EOD!L53-BRPL_ISGS_exbus!L53</f>
        <v>1.2046620857608659E-4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3.6037441497658307E-3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-7.4439561046801828E-3</v>
      </c>
      <c r="L54" s="25">
        <f>BRPL_EOD!L54-BRPL_ISGS_exbus!L54</f>
        <v>1.2046620857608659E-4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3.6037441497658307E-3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-7.4439561046801828E-3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-7.4439561046801828E-3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4.3431053203031311E-3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-7.4439561046801828E-3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4.3431053203031311E-3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-7.4439561046801828E-3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4.3431053203031311E-3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4.3431053203031311E-3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-6.7535020889692987E-3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4.3431053203031311E-3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-6.7535020889692987E-3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4.3431053203031311E-3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1.4832331405472132E-3</v>
      </c>
      <c r="V62" s="25">
        <f>BRPL_EOD!V62-BRPL_ISGS_exbus!V62</f>
        <v>0</v>
      </c>
      <c r="W62" s="25">
        <f>BRPL_EOD!W62-BRPL_ISGS_exbus!W62</f>
        <v>4.3431053203031311E-3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-7.4439561046801828E-3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4.3431053203031311E-3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-7.4439561046801828E-3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4.3431053203031311E-3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-7.4439561046801828E-3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-1.5420573229647516E-3</v>
      </c>
      <c r="V65" s="25">
        <f>BRPL_EOD!V65-BRPL_ISGS_exbus!V65</f>
        <v>0</v>
      </c>
      <c r="W65" s="25">
        <f>BRPL_EOD!W65-BRPL_ISGS_exbus!W65</f>
        <v>4.3431053203031311E-3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-7.4439561046801828E-3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-8.3840000000634518E-4</v>
      </c>
      <c r="V66" s="25">
        <f>BRPL_EOD!V66-BRPL_ISGS_exbus!V66</f>
        <v>0</v>
      </c>
      <c r="W66" s="25">
        <f>BRPL_EOD!W66-BRPL_ISGS_exbus!W66</f>
        <v>4.3431053203031311E-3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-7.4439561046801828E-3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4.3431053203031311E-3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-7.4439561046801828E-3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4.3431053203031311E-3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-7.4439561046801828E-3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4.3920161078574438E-3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-4.5588307491182256E-3</v>
      </c>
      <c r="R69" s="25">
        <f>BRPL_EOD!R69-BRPL_ISGS_exbus!R69</f>
        <v>3.5305719921101542E-3</v>
      </c>
      <c r="S69" s="25">
        <f>BRPL_EOD!S69-BRPL_ISGS_exbus!S69</f>
        <v>-3.5224586288409299E-3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-4.4349801249339293E-3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-7.4439561046801828E-3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4.3920161078574438E-3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-4.5588307491182256E-3</v>
      </c>
      <c r="R70" s="25">
        <f>BRPL_EOD!R70-BRPL_ISGS_exbus!R70</f>
        <v>0</v>
      </c>
      <c r="S70" s="25">
        <f>BRPL_EOD!S70-BRPL_ISGS_exbus!S70</f>
        <v>-3.5231116121767769E-3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-7.4439561046801828E-3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4.3920161078574438E-3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4.3918587542890464E-3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4.3920161078574438E-3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4.3918587542890464E-3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4.3920161078574438E-3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4.3918587542890464E-3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-1.5253722272845494E-3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-7.4601041173423255E-3</v>
      </c>
      <c r="L74" s="25">
        <f>BRPL_EOD!L74-BRPL_ISGS_exbus!L74</f>
        <v>1.4442338603348759E-4</v>
      </c>
      <c r="M74" s="25">
        <f>BRPL_EOD!M74-BRPL_ISGS_exbus!M74</f>
        <v>0</v>
      </c>
      <c r="N74" s="25">
        <f>BRPL_EOD!N74-BRPL_ISGS_exbus!N74</f>
        <v>4.3920161078574438E-3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4.3918587542890464E-3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-1.5253722272845494E-3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-1.4920295142985651E-2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4.3920161078574438E-3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4.3918587542890464E-3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-1.5253722272845494E-3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-1.4920204665884285E-2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4.3920161078574438E-3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4.3918587542890464E-3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-1.5253722272845494E-3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-1.4920204665884285E-2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4.3920161078574438E-3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4.3918587542890464E-3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-4.392579293835297E-3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-1.4920204665884285E-2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4.3920161078574438E-3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4.3918587542890464E-3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-4.392579293835297E-3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-1.4920204665884285E-2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4.3920161078574438E-3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4.3918587542890464E-3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-4.392579293835297E-3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-1.4920204665884285E-2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4.3920161078574438E-3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4.3918587542890464E-3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-4.392579293835297E-3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-1.4920204665884285E-2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4.3920161078574438E-3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4.3918587542890464E-3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-4.392579293835297E-3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-1.4920204665884285E-2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4.3920161078574438E-3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4.3918587542890464E-3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4.3920161078574438E-3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4.3918587542890464E-3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4.3920161078574438E-3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4.3918587542890464E-3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4.3920161078574438E-3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4.3918587542890464E-3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4.3920161078574438E-3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4.3918587542890464E-3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4.3920161078574438E-3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4.3918587542890464E-3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-1.0833668948828645E-4</v>
      </c>
      <c r="M88" s="25">
        <f>BRPL_EOD!M88-BRPL_ISGS_exbus!M88</f>
        <v>0</v>
      </c>
      <c r="N88" s="25">
        <f>BRPL_EOD!N88-BRPL_ISGS_exbus!N88</f>
        <v>4.3920161078574438E-3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3.0125267338831918E-3</v>
      </c>
      <c r="S88" s="25">
        <f>BRPL_EOD!S88-BRPL_ISGS_exbus!S88</f>
        <v>-3.0502684236219935E-3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-1.0833668948828645E-4</v>
      </c>
      <c r="M89" s="25">
        <f>BRPL_EOD!M89-BRPL_ISGS_exbus!M89</f>
        <v>0</v>
      </c>
      <c r="N89" s="25">
        <f>BRPL_EOD!N89-BRPL_ISGS_exbus!N89</f>
        <v>4.3920161078574438E-3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3.0125267338831918E-3</v>
      </c>
      <c r="S89" s="25">
        <f>BRPL_EOD!S89-BRPL_ISGS_exbus!S89</f>
        <v>-3.0502684236219935E-3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-6.7537392037024802E-3</v>
      </c>
      <c r="L90" s="25">
        <f>BRPL_EOD!L90-BRPL_ISGS_exbus!L90</f>
        <v>-1.0833668948828645E-4</v>
      </c>
      <c r="M90" s="25">
        <f>BRPL_EOD!M90-BRPL_ISGS_exbus!M90</f>
        <v>0</v>
      </c>
      <c r="N90" s="25">
        <f>BRPL_EOD!N90-BRPL_ISGS_exbus!N90</f>
        <v>4.3920161078574438E-3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3.0125267338831918E-3</v>
      </c>
      <c r="S90" s="25">
        <f>BRPL_EOD!S90-BRPL_ISGS_exbus!S90</f>
        <v>-3.0502684236219935E-3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-6.7537392037024802E-3</v>
      </c>
      <c r="L91" s="25">
        <f>BRPL_EOD!L91-BRPL_ISGS_exbus!L91</f>
        <v>1.1742193615704721E-4</v>
      </c>
      <c r="M91" s="25">
        <f>BRPL_EOD!M91-BRPL_ISGS_exbus!M91</f>
        <v>0</v>
      </c>
      <c r="N91" s="25">
        <f>BRPL_EOD!N91-BRPL_ISGS_exbus!N91</f>
        <v>4.3920161078574438E-3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5.0947798191884885E-3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-6.7537392037024802E-3</v>
      </c>
      <c r="L92" s="25">
        <f>BRPL_EOD!L92-BRPL_ISGS_exbus!L92</f>
        <v>1.1742193615704721E-4</v>
      </c>
      <c r="M92" s="25">
        <f>BRPL_EOD!M92-BRPL_ISGS_exbus!M92</f>
        <v>0</v>
      </c>
      <c r="N92" s="25">
        <f>BRPL_EOD!N92-BRPL_ISGS_exbus!N92</f>
        <v>4.3920161078574438E-3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5.0953058321461242E-3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4.9513933895006801E-3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-6.7537392037024802E-3</v>
      </c>
      <c r="L93" s="25">
        <f>BRPL_EOD!L93-BRPL_ISGS_exbus!L93</f>
        <v>1.1742193615704721E-4</v>
      </c>
      <c r="M93" s="25">
        <f>BRPL_EOD!M93-BRPL_ISGS_exbus!M93</f>
        <v>0</v>
      </c>
      <c r="N93" s="25">
        <f>BRPL_EOD!N93-BRPL_ISGS_exbus!N93</f>
        <v>4.3920161078574438E-3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5.0953058321461242E-3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4.9513933895006801E-3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-6.7537392037024802E-3</v>
      </c>
      <c r="L94" s="25">
        <f>BRPL_EOD!L94-BRPL_ISGS_exbus!L94</f>
        <v>1.1742193615704721E-4</v>
      </c>
      <c r="M94" s="25">
        <f>BRPL_EOD!M94-BRPL_ISGS_exbus!M94</f>
        <v>0</v>
      </c>
      <c r="N94" s="25">
        <f>BRPL_EOD!N94-BRPL_ISGS_exbus!N94</f>
        <v>4.3920161078574438E-3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5.0953058321461242E-3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4.9513933895006801E-3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-6.7537392037024802E-3</v>
      </c>
      <c r="L95" s="25">
        <f>BRPL_EOD!L95-BRPL_ISGS_exbus!L95</f>
        <v>1.1742193615704721E-4</v>
      </c>
      <c r="M95" s="25">
        <f>BRPL_EOD!M95-BRPL_ISGS_exbus!M95</f>
        <v>0</v>
      </c>
      <c r="N95" s="25">
        <f>BRPL_EOD!N95-BRPL_ISGS_exbus!N95</f>
        <v>4.3920161078574438E-3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5.9442416196482384E-3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4.9513933895006801E-3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-6.7537392037024802E-3</v>
      </c>
      <c r="L96" s="25">
        <f>BRPL_EOD!L96-BRPL_ISGS_exbus!L96</f>
        <v>1.1742193615704721E-4</v>
      </c>
      <c r="M96" s="25">
        <f>BRPL_EOD!M96-BRPL_ISGS_exbus!M96</f>
        <v>0</v>
      </c>
      <c r="N96" s="25">
        <f>BRPL_EOD!N96-BRPL_ISGS_exbus!N96</f>
        <v>4.3920161078574438E-3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5.9383289124674832E-3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4.9513933895006801E-3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-6.7537392037024802E-3</v>
      </c>
      <c r="L97" s="25">
        <f>BRPL_EOD!L97-BRPL_ISGS_exbus!L97</f>
        <v>1.1742193615704721E-4</v>
      </c>
      <c r="M97" s="25">
        <f>BRPL_EOD!M97-BRPL_ISGS_exbus!M97</f>
        <v>0</v>
      </c>
      <c r="N97" s="25">
        <f>BRPL_EOD!N97-BRPL_ISGS_exbus!N97</f>
        <v>4.3920161078574438E-3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5.9383289124674832E-3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4.9513933895006801E-3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-6.7537392037024802E-3</v>
      </c>
      <c r="L98" s="25">
        <f>BRPL_EOD!L98-BRPL_ISGS_exbus!L98</f>
        <v>1.1742193615704721E-4</v>
      </c>
      <c r="M98" s="25">
        <f>BRPL_EOD!M98-BRPL_ISGS_exbus!M98</f>
        <v>0</v>
      </c>
      <c r="N98" s="25">
        <f>BRPL_EOD!N98-BRPL_ISGS_exbus!N98</f>
        <v>4.3920161078574438E-3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3.7228041901693487E-3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-1.7423274078254281E-4</v>
      </c>
      <c r="L99" s="25">
        <f>BRPL_EOD!L99-BRPL_ISGS_exbus!L99</f>
        <v>-4.5028672834845906E-7</v>
      </c>
      <c r="M99" s="25">
        <f>BRPL_EOD!M99-BRPL_ISGS_exbus!M99</f>
        <v>0</v>
      </c>
      <c r="N99" s="25">
        <f>BRPL_EOD!N99-BRPL_ISGS_exbus!N99</f>
        <v>8.5644314103516805E-5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-4.1058993928283494E-6</v>
      </c>
      <c r="R99" s="25">
        <f>BRPL_EOD!R99-BRPL_ISGS_exbus!R99</f>
        <v>5.9803347586540045E-5</v>
      </c>
      <c r="S99" s="25">
        <f>BRPL_EOD!S99-BRPL_ISGS_exbus!S99</f>
        <v>-6.1786033730415468E-6</v>
      </c>
      <c r="T99" s="25">
        <f>BRPL_EOD!T99-BRPL_ISGS_exbus!T99</f>
        <v>0</v>
      </c>
      <c r="U99" s="25">
        <f>BRPL_EOD!U99-BRPL_ISGS_exbus!U99</f>
        <v>6.0375036623483425E-6</v>
      </c>
      <c r="V99" s="25">
        <f>BRPL_EOD!V99-BRPL_ISGS_exbus!V99</f>
        <v>2.9584532540011255E-5</v>
      </c>
      <c r="W99" s="25">
        <f>BRPL_EOD!W99-BRPL_ISGS_exbus!W99</f>
        <v>3.5071644616579967E-5</v>
      </c>
      <c r="X99" s="25">
        <f>BRPL_EOD!X99-BRPL_ISGS_exbus!X99</f>
        <v>-3.6404724581551307E-6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100.02</v>
      </c>
      <c r="C3" s="194">
        <f>PPCL_NG!P3+PPCL_Spot!P3+GT_NG!P3+GT_Spot!P3+Bawana_NG!P3+Bawana_RLNG!P3+Bawana_Spot!P3</f>
        <v>100.25264604153708</v>
      </c>
      <c r="D3" s="195">
        <f t="shared" ref="D3:D66" si="0">B3-C3</f>
        <v>-0.23264604153708035</v>
      </c>
      <c r="E3" s="194">
        <f>PPCL_NG!J3+PPCL_Spot!J3+GT_NG!J3+GT_Spot!J3+Bawana_NG!J3+Bawana_RLNG!J3+Bawana_Spot!J3</f>
        <v>56.86</v>
      </c>
      <c r="F3" s="194">
        <f>PPCL_NG!Q3+PPCL_Spot!Q3+GT_NG!Q3+GT_Spot!Q3+Bawana_NG!Q3+Bawana_RLNG!Q3+Bawana_Spot!Q3</f>
        <v>56.980487900660314</v>
      </c>
      <c r="G3" s="195">
        <f t="shared" ref="G3:G66" si="1">E3-F3</f>
        <v>-0.12048790066031501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21.490000000000002</v>
      </c>
      <c r="L3" s="194">
        <f>PPCL_NG!S3+PPCL_Spot!S3+GT_NG!S3+GT_Spot!S3+Bawana_NG!S3+Bawana_RLNG!S3+Bawana_Spot!S3</f>
        <v>21.516646627638291</v>
      </c>
      <c r="M3" s="195">
        <f t="shared" ref="M3:M66" si="3">K3-L3</f>
        <v>-2.6646627638289289E-2</v>
      </c>
      <c r="N3" s="194">
        <f>PPCL_NG!M3+PPCL_Spot!M3+GT_NG!M3+GT_Spot!M3+Bawana_NG!M3+Bawana_RLNG!M3+Bawana_Spot!M3</f>
        <v>69.710000000000008</v>
      </c>
      <c r="O3" s="194">
        <f>PPCL_NG!T3+PPCL_Spot!T3+GT_NG!T3+GT_Spot!T3+Bawana_NG!T3+Bawana_RLNG!T3+Bawana_Spot!T3</f>
        <v>69.869987959399054</v>
      </c>
      <c r="P3" s="195">
        <f t="shared" ref="P3:P66" si="4">N3-O3</f>
        <v>-0.15998795939904653</v>
      </c>
      <c r="Q3" s="195">
        <f>D3+G3+J3+M3+P3</f>
        <v>-0.5399999999999725</v>
      </c>
    </row>
    <row r="4" spans="1:17">
      <c r="A4" s="34" t="s">
        <v>46</v>
      </c>
      <c r="B4" s="194">
        <f>PPCL_NG!I4+PPCL_Spot!I4+GT_NG!I4+GT_Spot!I4+Bawana_NG!I4+Bawana_RLNG!I4+Bawana_Spot!I4</f>
        <v>100.02</v>
      </c>
      <c r="C4" s="194">
        <f>PPCL_NG!P4+PPCL_Spot!P4+GT_NG!P4+GT_Spot!P4+Bawana_NG!P4+Bawana_RLNG!P4+Bawana_Spot!P4</f>
        <v>100.25264604153708</v>
      </c>
      <c r="D4" s="195">
        <f t="shared" si="0"/>
        <v>-0.23264604153708035</v>
      </c>
      <c r="E4" s="194">
        <f>PPCL_NG!J4+PPCL_Spot!J4+GT_NG!J4+GT_Spot!J4+Bawana_NG!J4+Bawana_RLNG!J4+Bawana_Spot!J4</f>
        <v>56.86</v>
      </c>
      <c r="F4" s="194">
        <f>PPCL_NG!Q4+PPCL_Spot!Q4+GT_NG!Q4+GT_Spot!Q4+Bawana_NG!Q4+Bawana_RLNG!Q4+Bawana_Spot!Q4</f>
        <v>56.980487900660314</v>
      </c>
      <c r="G4" s="195">
        <f t="shared" si="1"/>
        <v>-0.12048790066031501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21.490000000000002</v>
      </c>
      <c r="L4" s="194">
        <f>PPCL_NG!S4+PPCL_Spot!S4+GT_NG!S4+GT_Spot!S4+Bawana_NG!S4+Bawana_RLNG!S4+Bawana_Spot!S4</f>
        <v>21.516646627638291</v>
      </c>
      <c r="M4" s="195">
        <f t="shared" si="3"/>
        <v>-2.6646627638289289E-2</v>
      </c>
      <c r="N4" s="194">
        <f>PPCL_NG!M4+PPCL_Spot!M4+GT_NG!M4+GT_Spot!M4+Bawana_NG!M4+Bawana_RLNG!M4+Bawana_Spot!M4</f>
        <v>69.710000000000008</v>
      </c>
      <c r="O4" s="194">
        <f>PPCL_NG!T4+PPCL_Spot!T4+GT_NG!T4+GT_Spot!T4+Bawana_NG!T4+Bawana_RLNG!T4+Bawana_Spot!T4</f>
        <v>69.869987959399054</v>
      </c>
      <c r="P4" s="195">
        <f t="shared" si="4"/>
        <v>-0.15998795939904653</v>
      </c>
      <c r="Q4" s="195">
        <f t="shared" ref="Q4:Q67" si="5">D4+G4+J4+M4+P4</f>
        <v>-0.5399999999999725</v>
      </c>
    </row>
    <row r="5" spans="1:17">
      <c r="A5" s="34" t="s">
        <v>47</v>
      </c>
      <c r="B5" s="194">
        <f>PPCL_NG!I5+PPCL_Spot!I5+GT_NG!I5+GT_Spot!I5+Bawana_NG!I5+Bawana_RLNG!I5+Bawana_Spot!I5</f>
        <v>100.02</v>
      </c>
      <c r="C5" s="194">
        <f>PPCL_NG!P5+PPCL_Spot!P5+GT_NG!P5+GT_Spot!P5+Bawana_NG!P5+Bawana_RLNG!P5+Bawana_Spot!P5</f>
        <v>100.25264604153708</v>
      </c>
      <c r="D5" s="195">
        <f t="shared" si="0"/>
        <v>-0.23264604153708035</v>
      </c>
      <c r="E5" s="194">
        <f>PPCL_NG!J5+PPCL_Spot!J5+GT_NG!J5+GT_Spot!J5+Bawana_NG!J5+Bawana_RLNG!J5+Bawana_Spot!J5</f>
        <v>56.86</v>
      </c>
      <c r="F5" s="194">
        <f>PPCL_NG!Q5+PPCL_Spot!Q5+GT_NG!Q5+GT_Spot!Q5+Bawana_NG!Q5+Bawana_RLNG!Q5+Bawana_Spot!Q5</f>
        <v>56.980487900660314</v>
      </c>
      <c r="G5" s="195">
        <f t="shared" si="1"/>
        <v>-0.12048790066031501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21.490000000000002</v>
      </c>
      <c r="L5" s="194">
        <f>PPCL_NG!S5+PPCL_Spot!S5+GT_NG!S5+GT_Spot!S5+Bawana_NG!S5+Bawana_RLNG!S5+Bawana_Spot!S5</f>
        <v>21.516646627638291</v>
      </c>
      <c r="M5" s="195">
        <f t="shared" si="3"/>
        <v>-2.6646627638289289E-2</v>
      </c>
      <c r="N5" s="194">
        <f>PPCL_NG!M5+PPCL_Spot!M5+GT_NG!M5+GT_Spot!M5+Bawana_NG!M5+Bawana_RLNG!M5+Bawana_Spot!M5</f>
        <v>69.710000000000008</v>
      </c>
      <c r="O5" s="194">
        <f>PPCL_NG!T5+PPCL_Spot!T5+GT_NG!T5+GT_Spot!T5+Bawana_NG!T5+Bawana_RLNG!T5+Bawana_Spot!T5</f>
        <v>69.869987959399054</v>
      </c>
      <c r="P5" s="195">
        <f t="shared" si="4"/>
        <v>-0.15998795939904653</v>
      </c>
      <c r="Q5" s="195">
        <f t="shared" si="5"/>
        <v>-0.5399999999999725</v>
      </c>
    </row>
    <row r="6" spans="1:17">
      <c r="A6" s="34" t="s">
        <v>48</v>
      </c>
      <c r="B6" s="194">
        <f>PPCL_NG!I6+PPCL_Spot!I6+GT_NG!I6+GT_Spot!I6+Bawana_NG!I6+Bawana_RLNG!I6+Bawana_Spot!I6</f>
        <v>100.02</v>
      </c>
      <c r="C6" s="194">
        <f>PPCL_NG!P6+PPCL_Spot!P6+GT_NG!P6+GT_Spot!P6+Bawana_NG!P6+Bawana_RLNG!P6+Bawana_Spot!P6</f>
        <v>100.25264604153708</v>
      </c>
      <c r="D6" s="195">
        <f t="shared" si="0"/>
        <v>-0.23264604153708035</v>
      </c>
      <c r="E6" s="194">
        <f>PPCL_NG!J6+PPCL_Spot!J6+GT_NG!J6+GT_Spot!J6+Bawana_NG!J6+Bawana_RLNG!J6+Bawana_Spot!J6</f>
        <v>56.86</v>
      </c>
      <c r="F6" s="194">
        <f>PPCL_NG!Q6+PPCL_Spot!Q6+GT_NG!Q6+GT_Spot!Q6+Bawana_NG!Q6+Bawana_RLNG!Q6+Bawana_Spot!Q6</f>
        <v>56.980487900660314</v>
      </c>
      <c r="G6" s="195">
        <f t="shared" si="1"/>
        <v>-0.12048790066031501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21.490000000000002</v>
      </c>
      <c r="L6" s="194">
        <f>PPCL_NG!S6+PPCL_Spot!S6+GT_NG!S6+GT_Spot!S6+Bawana_NG!S6+Bawana_RLNG!S6+Bawana_Spot!S6</f>
        <v>21.516646627638291</v>
      </c>
      <c r="M6" s="195">
        <f t="shared" si="3"/>
        <v>-2.6646627638289289E-2</v>
      </c>
      <c r="N6" s="194">
        <f>PPCL_NG!M6+PPCL_Spot!M6+GT_NG!M6+GT_Spot!M6+Bawana_NG!M6+Bawana_RLNG!M6+Bawana_Spot!M6</f>
        <v>69.710000000000008</v>
      </c>
      <c r="O6" s="194">
        <f>PPCL_NG!T6+PPCL_Spot!T6+GT_NG!T6+GT_Spot!T6+Bawana_NG!T6+Bawana_RLNG!T6+Bawana_Spot!T6</f>
        <v>69.869987959399054</v>
      </c>
      <c r="P6" s="195">
        <f t="shared" si="4"/>
        <v>-0.15998795939904653</v>
      </c>
      <c r="Q6" s="195">
        <f t="shared" si="5"/>
        <v>-0.5399999999999725</v>
      </c>
    </row>
    <row r="7" spans="1:17">
      <c r="A7" s="34" t="s">
        <v>49</v>
      </c>
      <c r="B7" s="194">
        <f>PPCL_NG!I7+PPCL_Spot!I7+GT_NG!I7+GT_Spot!I7+Bawana_NG!I7+Bawana_RLNG!I7+Bawana_Spot!I7</f>
        <v>100.02</v>
      </c>
      <c r="C7" s="194">
        <f>PPCL_NG!P7+PPCL_Spot!P7+GT_NG!P7+GT_Spot!P7+Bawana_NG!P7+Bawana_RLNG!P7+Bawana_Spot!P7</f>
        <v>100.25089961897453</v>
      </c>
      <c r="D7" s="195">
        <f t="shared" si="0"/>
        <v>-0.23089961897453293</v>
      </c>
      <c r="E7" s="194">
        <f>PPCL_NG!J7+PPCL_Spot!J7+GT_NG!J7+GT_Spot!J7+Bawana_NG!J7+Bawana_RLNG!J7+Bawana_Spot!J7</f>
        <v>57.34</v>
      </c>
      <c r="F7" s="194">
        <f>PPCL_NG!Q7+PPCL_Spot!Q7+GT_NG!Q7+GT_Spot!Q7+Bawana_NG!Q7+Bawana_RLNG!Q7+Bawana_Spot!Q7</f>
        <v>57.466395518025365</v>
      </c>
      <c r="G7" s="195">
        <f t="shared" si="1"/>
        <v>-0.12639551802536175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21.59</v>
      </c>
      <c r="L7" s="194">
        <f>PPCL_NG!S7+PPCL_Spot!S7+GT_NG!S7+GT_Spot!S7+Bawana_NG!S7+Bawana_RLNG!S7+Bawana_Spot!S7</f>
        <v>21.617868967501476</v>
      </c>
      <c r="M7" s="195">
        <f t="shared" si="3"/>
        <v>-2.786896750147605E-2</v>
      </c>
      <c r="N7" s="194">
        <f>PPCL_NG!M7+PPCL_Spot!M7+GT_NG!M7+GT_Spot!M7+Bawana_NG!M7+Bawana_RLNG!M7+Bawana_Spot!M7</f>
        <v>70.12</v>
      </c>
      <c r="O7" s="194">
        <f>PPCL_NG!T7+PPCL_Spot!T7+GT_NG!T7+GT_Spot!T7+Bawana_NG!T7+Bawana_RLNG!T7+Bawana_Spot!T7</f>
        <v>70.284604424733345</v>
      </c>
      <c r="P7" s="195">
        <f t="shared" si="4"/>
        <v>-0.16460442473334069</v>
      </c>
      <c r="Q7" s="195">
        <f t="shared" si="5"/>
        <v>-0.54999999999995275</v>
      </c>
    </row>
    <row r="8" spans="1:17">
      <c r="A8" s="34" t="s">
        <v>50</v>
      </c>
      <c r="B8" s="194">
        <f>PPCL_NG!I8+PPCL_Spot!I8+GT_NG!I8+GT_Spot!I8+Bawana_NG!I8+Bawana_RLNG!I8+Bawana_Spot!I8</f>
        <v>100.02</v>
      </c>
      <c r="C8" s="194">
        <f>PPCL_NG!P8+PPCL_Spot!P8+GT_NG!P8+GT_Spot!P8+Bawana_NG!P8+Bawana_RLNG!P8+Bawana_Spot!P8</f>
        <v>100.25089961897453</v>
      </c>
      <c r="D8" s="195">
        <f t="shared" si="0"/>
        <v>-0.23089961897453293</v>
      </c>
      <c r="E8" s="194">
        <f>PPCL_NG!J8+PPCL_Spot!J8+GT_NG!J8+GT_Spot!J8+Bawana_NG!J8+Bawana_RLNG!J8+Bawana_Spot!J8</f>
        <v>57.34</v>
      </c>
      <c r="F8" s="194">
        <f>PPCL_NG!Q8+PPCL_Spot!Q8+GT_NG!Q8+GT_Spot!Q8+Bawana_NG!Q8+Bawana_RLNG!Q8+Bawana_Spot!Q8</f>
        <v>57.466395518025365</v>
      </c>
      <c r="G8" s="195">
        <f t="shared" si="1"/>
        <v>-0.12639551802536175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21.59</v>
      </c>
      <c r="L8" s="194">
        <f>PPCL_NG!S8+PPCL_Spot!S8+GT_NG!S8+GT_Spot!S8+Bawana_NG!S8+Bawana_RLNG!S8+Bawana_Spot!S8</f>
        <v>21.617868967501476</v>
      </c>
      <c r="M8" s="195">
        <f t="shared" si="3"/>
        <v>-2.786896750147605E-2</v>
      </c>
      <c r="N8" s="194">
        <f>PPCL_NG!M8+PPCL_Spot!M8+GT_NG!M8+GT_Spot!M8+Bawana_NG!M8+Bawana_RLNG!M8+Bawana_Spot!M8</f>
        <v>70.12</v>
      </c>
      <c r="O8" s="194">
        <f>PPCL_NG!T8+PPCL_Spot!T8+GT_NG!T8+GT_Spot!T8+Bawana_NG!T8+Bawana_RLNG!T8+Bawana_Spot!T8</f>
        <v>70.284604424733345</v>
      </c>
      <c r="P8" s="195">
        <f t="shared" si="4"/>
        <v>-0.16460442473334069</v>
      </c>
      <c r="Q8" s="195">
        <f t="shared" si="5"/>
        <v>-0.54999999999995275</v>
      </c>
    </row>
    <row r="9" spans="1:17">
      <c r="A9" s="34" t="s">
        <v>51</v>
      </c>
      <c r="B9" s="194">
        <f>PPCL_NG!I9+PPCL_Spot!I9+GT_NG!I9+GT_Spot!I9+Bawana_NG!I9+Bawana_RLNG!I9+Bawana_Spot!I9</f>
        <v>100.02</v>
      </c>
      <c r="C9" s="194">
        <f>PPCL_NG!P9+PPCL_Spot!P9+GT_NG!P9+GT_Spot!P9+Bawana_NG!P9+Bawana_RLNG!P9+Bawana_Spot!P9</f>
        <v>100.25089961897453</v>
      </c>
      <c r="D9" s="195">
        <f t="shared" si="0"/>
        <v>-0.23089961897453293</v>
      </c>
      <c r="E9" s="194">
        <f>PPCL_NG!J9+PPCL_Spot!J9+GT_NG!J9+GT_Spot!J9+Bawana_NG!J9+Bawana_RLNG!J9+Bawana_Spot!J9</f>
        <v>57.34</v>
      </c>
      <c r="F9" s="194">
        <f>PPCL_NG!Q9+PPCL_Spot!Q9+GT_NG!Q9+GT_Spot!Q9+Bawana_NG!Q9+Bawana_RLNG!Q9+Bawana_Spot!Q9</f>
        <v>57.466395518025365</v>
      </c>
      <c r="G9" s="195">
        <f t="shared" si="1"/>
        <v>-0.12639551802536175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21.59</v>
      </c>
      <c r="L9" s="194">
        <f>PPCL_NG!S9+PPCL_Spot!S9+GT_NG!S9+GT_Spot!S9+Bawana_NG!S9+Bawana_RLNG!S9+Bawana_Spot!S9</f>
        <v>21.617868967501476</v>
      </c>
      <c r="M9" s="195">
        <f t="shared" si="3"/>
        <v>-2.786896750147605E-2</v>
      </c>
      <c r="N9" s="194">
        <f>PPCL_NG!M9+PPCL_Spot!M9+GT_NG!M9+GT_Spot!M9+Bawana_NG!M9+Bawana_RLNG!M9+Bawana_Spot!M9</f>
        <v>70.12</v>
      </c>
      <c r="O9" s="194">
        <f>PPCL_NG!T9+PPCL_Spot!T9+GT_NG!T9+GT_Spot!T9+Bawana_NG!T9+Bawana_RLNG!T9+Bawana_Spot!T9</f>
        <v>70.284604424733345</v>
      </c>
      <c r="P9" s="195">
        <f t="shared" si="4"/>
        <v>-0.16460442473334069</v>
      </c>
      <c r="Q9" s="195">
        <f t="shared" si="5"/>
        <v>-0.54999999999995275</v>
      </c>
    </row>
    <row r="10" spans="1:17">
      <c r="A10" s="34" t="s">
        <v>52</v>
      </c>
      <c r="B10" s="194">
        <f>PPCL_NG!I10+PPCL_Spot!I10+GT_NG!I10+GT_Spot!I10+Bawana_NG!I10+Bawana_RLNG!I10+Bawana_Spot!I10</f>
        <v>100.02</v>
      </c>
      <c r="C10" s="194">
        <f>PPCL_NG!P10+PPCL_Spot!P10+GT_NG!P10+GT_Spot!P10+Bawana_NG!P10+Bawana_RLNG!P10+Bawana_Spot!P10</f>
        <v>100.25089961897453</v>
      </c>
      <c r="D10" s="195">
        <f t="shared" si="0"/>
        <v>-0.23089961897453293</v>
      </c>
      <c r="E10" s="194">
        <f>PPCL_NG!J10+PPCL_Spot!J10+GT_NG!J10+GT_Spot!J10+Bawana_NG!J10+Bawana_RLNG!J10+Bawana_Spot!J10</f>
        <v>57.34</v>
      </c>
      <c r="F10" s="194">
        <f>PPCL_NG!Q10+PPCL_Spot!Q10+GT_NG!Q10+GT_Spot!Q10+Bawana_NG!Q10+Bawana_RLNG!Q10+Bawana_Spot!Q10</f>
        <v>57.466395518025365</v>
      </c>
      <c r="G10" s="195">
        <f t="shared" si="1"/>
        <v>-0.12639551802536175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21.59</v>
      </c>
      <c r="L10" s="194">
        <f>PPCL_NG!S10+PPCL_Spot!S10+GT_NG!S10+GT_Spot!S10+Bawana_NG!S10+Bawana_RLNG!S10+Bawana_Spot!S10</f>
        <v>21.617868967501476</v>
      </c>
      <c r="M10" s="195">
        <f t="shared" si="3"/>
        <v>-2.786896750147605E-2</v>
      </c>
      <c r="N10" s="194">
        <f>PPCL_NG!M10+PPCL_Spot!M10+GT_NG!M10+GT_Spot!M10+Bawana_NG!M10+Bawana_RLNG!M10+Bawana_Spot!M10</f>
        <v>70.12</v>
      </c>
      <c r="O10" s="194">
        <f>PPCL_NG!T10+PPCL_Spot!T10+GT_NG!T10+GT_Spot!T10+Bawana_NG!T10+Bawana_RLNG!T10+Bawana_Spot!T10</f>
        <v>70.284604424733345</v>
      </c>
      <c r="P10" s="195">
        <f t="shared" si="4"/>
        <v>-0.16460442473334069</v>
      </c>
      <c r="Q10" s="195">
        <f t="shared" si="5"/>
        <v>-0.54999999999995275</v>
      </c>
    </row>
    <row r="11" spans="1:17">
      <c r="A11" s="34" t="s">
        <v>53</v>
      </c>
      <c r="B11" s="194">
        <f>PPCL_NG!I11+PPCL_Spot!I11+GT_NG!I11+GT_Spot!I11+Bawana_NG!I11+Bawana_RLNG!I11+Bawana_Spot!I11</f>
        <v>100.02</v>
      </c>
      <c r="C11" s="194">
        <f>PPCL_NG!P11+PPCL_Spot!P11+GT_NG!P11+GT_Spot!P11+Bawana_NG!P11+Bawana_RLNG!P11+Bawana_Spot!P11</f>
        <v>100.25089961897453</v>
      </c>
      <c r="D11" s="195">
        <f t="shared" si="0"/>
        <v>-0.23089961897453293</v>
      </c>
      <c r="E11" s="194">
        <f>PPCL_NG!J11+PPCL_Spot!J11+GT_NG!J11+GT_Spot!J11+Bawana_NG!J11+Bawana_RLNG!J11+Bawana_Spot!J11</f>
        <v>57.34</v>
      </c>
      <c r="F11" s="194">
        <f>PPCL_NG!Q11+PPCL_Spot!Q11+GT_NG!Q11+GT_Spot!Q11+Bawana_NG!Q11+Bawana_RLNG!Q11+Bawana_Spot!Q11</f>
        <v>57.466395518025365</v>
      </c>
      <c r="G11" s="195">
        <f t="shared" si="1"/>
        <v>-0.12639551802536175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21.59</v>
      </c>
      <c r="L11" s="194">
        <f>PPCL_NG!S11+PPCL_Spot!S11+GT_NG!S11+GT_Spot!S11+Bawana_NG!S11+Bawana_RLNG!S11+Bawana_Spot!S11</f>
        <v>21.617868967501476</v>
      </c>
      <c r="M11" s="195">
        <f t="shared" si="3"/>
        <v>-2.786896750147605E-2</v>
      </c>
      <c r="N11" s="194">
        <f>PPCL_NG!M11+PPCL_Spot!M11+GT_NG!M11+GT_Spot!M11+Bawana_NG!M11+Bawana_RLNG!M11+Bawana_Spot!M11</f>
        <v>70.12</v>
      </c>
      <c r="O11" s="194">
        <f>PPCL_NG!T11+PPCL_Spot!T11+GT_NG!T11+GT_Spot!T11+Bawana_NG!T11+Bawana_RLNG!T11+Bawana_Spot!T11</f>
        <v>70.284604424733345</v>
      </c>
      <c r="P11" s="195">
        <f t="shared" si="4"/>
        <v>-0.16460442473334069</v>
      </c>
      <c r="Q11" s="195">
        <f t="shared" si="5"/>
        <v>-0.54999999999995275</v>
      </c>
    </row>
    <row r="12" spans="1:17">
      <c r="A12" s="34" t="s">
        <v>54</v>
      </c>
      <c r="B12" s="194">
        <f>PPCL_NG!I12+PPCL_Spot!I12+GT_NG!I12+GT_Spot!I12+Bawana_NG!I12+Bawana_RLNG!I12+Bawana_Spot!I12</f>
        <v>100.02</v>
      </c>
      <c r="C12" s="194">
        <f>PPCL_NG!P12+PPCL_Spot!P12+GT_NG!P12+GT_Spot!P12+Bawana_NG!P12+Bawana_RLNG!P12+Bawana_Spot!P12</f>
        <v>100.25089961897453</v>
      </c>
      <c r="D12" s="195">
        <f t="shared" si="0"/>
        <v>-0.23089961897453293</v>
      </c>
      <c r="E12" s="194">
        <f>PPCL_NG!J12+PPCL_Spot!J12+GT_NG!J12+GT_Spot!J12+Bawana_NG!J12+Bawana_RLNG!J12+Bawana_Spot!J12</f>
        <v>57.34</v>
      </c>
      <c r="F12" s="194">
        <f>PPCL_NG!Q12+PPCL_Spot!Q12+GT_NG!Q12+GT_Spot!Q12+Bawana_NG!Q12+Bawana_RLNG!Q12+Bawana_Spot!Q12</f>
        <v>57.466395518025365</v>
      </c>
      <c r="G12" s="195">
        <f t="shared" si="1"/>
        <v>-0.12639551802536175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21.59</v>
      </c>
      <c r="L12" s="194">
        <f>PPCL_NG!S12+PPCL_Spot!S12+GT_NG!S12+GT_Spot!S12+Bawana_NG!S12+Bawana_RLNG!S12+Bawana_Spot!S12</f>
        <v>21.617868967501476</v>
      </c>
      <c r="M12" s="195">
        <f t="shared" si="3"/>
        <v>-2.786896750147605E-2</v>
      </c>
      <c r="N12" s="194">
        <f>PPCL_NG!M12+PPCL_Spot!M12+GT_NG!M12+GT_Spot!M12+Bawana_NG!M12+Bawana_RLNG!M12+Bawana_Spot!M12</f>
        <v>70.12</v>
      </c>
      <c r="O12" s="194">
        <f>PPCL_NG!T12+PPCL_Spot!T12+GT_NG!T12+GT_Spot!T12+Bawana_NG!T12+Bawana_RLNG!T12+Bawana_Spot!T12</f>
        <v>70.284604424733345</v>
      </c>
      <c r="P12" s="195">
        <f t="shared" si="4"/>
        <v>-0.16460442473334069</v>
      </c>
      <c r="Q12" s="195">
        <f t="shared" si="5"/>
        <v>-0.54999999999995275</v>
      </c>
    </row>
    <row r="13" spans="1:17">
      <c r="A13" s="34" t="s">
        <v>55</v>
      </c>
      <c r="B13" s="194">
        <f>PPCL_NG!I13+PPCL_Spot!I13+GT_NG!I13+GT_Spot!I13+Bawana_NG!I13+Bawana_RLNG!I13+Bawana_Spot!I13</f>
        <v>100.02</v>
      </c>
      <c r="C13" s="194">
        <f>PPCL_NG!P13+PPCL_Spot!P13+GT_NG!P13+GT_Spot!P13+Bawana_NG!P13+Bawana_RLNG!P13+Bawana_Spot!P13</f>
        <v>100.25089961897453</v>
      </c>
      <c r="D13" s="195">
        <f t="shared" si="0"/>
        <v>-0.23089961897453293</v>
      </c>
      <c r="E13" s="194">
        <f>PPCL_NG!J13+PPCL_Spot!J13+GT_NG!J13+GT_Spot!J13+Bawana_NG!J13+Bawana_RLNG!J13+Bawana_Spot!J13</f>
        <v>57.34</v>
      </c>
      <c r="F13" s="194">
        <f>PPCL_NG!Q13+PPCL_Spot!Q13+GT_NG!Q13+GT_Spot!Q13+Bawana_NG!Q13+Bawana_RLNG!Q13+Bawana_Spot!Q13</f>
        <v>57.466395518025365</v>
      </c>
      <c r="G13" s="195">
        <f t="shared" si="1"/>
        <v>-0.12639551802536175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21.59</v>
      </c>
      <c r="L13" s="194">
        <f>PPCL_NG!S13+PPCL_Spot!S13+GT_NG!S13+GT_Spot!S13+Bawana_NG!S13+Bawana_RLNG!S13+Bawana_Spot!S13</f>
        <v>21.617868967501476</v>
      </c>
      <c r="M13" s="195">
        <f t="shared" si="3"/>
        <v>-2.786896750147605E-2</v>
      </c>
      <c r="N13" s="194">
        <f>PPCL_NG!M13+PPCL_Spot!M13+GT_NG!M13+GT_Spot!M13+Bawana_NG!M13+Bawana_RLNG!M13+Bawana_Spot!M13</f>
        <v>70.12</v>
      </c>
      <c r="O13" s="194">
        <f>PPCL_NG!T13+PPCL_Spot!T13+GT_NG!T13+GT_Spot!T13+Bawana_NG!T13+Bawana_RLNG!T13+Bawana_Spot!T13</f>
        <v>70.284604424733345</v>
      </c>
      <c r="P13" s="195">
        <f t="shared" si="4"/>
        <v>-0.16460442473334069</v>
      </c>
      <c r="Q13" s="195">
        <f t="shared" si="5"/>
        <v>-0.54999999999995275</v>
      </c>
    </row>
    <row r="14" spans="1:17">
      <c r="A14" s="34" t="s">
        <v>56</v>
      </c>
      <c r="B14" s="194">
        <f>PPCL_NG!I14+PPCL_Spot!I14+GT_NG!I14+GT_Spot!I14+Bawana_NG!I14+Bawana_RLNG!I14+Bawana_Spot!I14</f>
        <v>100.02</v>
      </c>
      <c r="C14" s="194">
        <f>PPCL_NG!P14+PPCL_Spot!P14+GT_NG!P14+GT_Spot!P14+Bawana_NG!P14+Bawana_RLNG!P14+Bawana_Spot!P14</f>
        <v>100.25089961897453</v>
      </c>
      <c r="D14" s="195">
        <f t="shared" si="0"/>
        <v>-0.23089961897453293</v>
      </c>
      <c r="E14" s="194">
        <f>PPCL_NG!J14+PPCL_Spot!J14+GT_NG!J14+GT_Spot!J14+Bawana_NG!J14+Bawana_RLNG!J14+Bawana_Spot!J14</f>
        <v>57.34</v>
      </c>
      <c r="F14" s="194">
        <f>PPCL_NG!Q14+PPCL_Spot!Q14+GT_NG!Q14+GT_Spot!Q14+Bawana_NG!Q14+Bawana_RLNG!Q14+Bawana_Spot!Q14</f>
        <v>57.466395518025365</v>
      </c>
      <c r="G14" s="195">
        <f t="shared" si="1"/>
        <v>-0.12639551802536175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21.59</v>
      </c>
      <c r="L14" s="194">
        <f>PPCL_NG!S14+PPCL_Spot!S14+GT_NG!S14+GT_Spot!S14+Bawana_NG!S14+Bawana_RLNG!S14+Bawana_Spot!S14</f>
        <v>21.617868967501476</v>
      </c>
      <c r="M14" s="195">
        <f t="shared" si="3"/>
        <v>-2.786896750147605E-2</v>
      </c>
      <c r="N14" s="194">
        <f>PPCL_NG!M14+PPCL_Spot!M14+GT_NG!M14+GT_Spot!M14+Bawana_NG!M14+Bawana_RLNG!M14+Bawana_Spot!M14</f>
        <v>70.12</v>
      </c>
      <c r="O14" s="194">
        <f>PPCL_NG!T14+PPCL_Spot!T14+GT_NG!T14+GT_Spot!T14+Bawana_NG!T14+Bawana_RLNG!T14+Bawana_Spot!T14</f>
        <v>70.284604424733345</v>
      </c>
      <c r="P14" s="195">
        <f t="shared" si="4"/>
        <v>-0.16460442473334069</v>
      </c>
      <c r="Q14" s="195">
        <f t="shared" si="5"/>
        <v>-0.54999999999995275</v>
      </c>
    </row>
    <row r="15" spans="1:17">
      <c r="A15" s="34" t="s">
        <v>57</v>
      </c>
      <c r="B15" s="194">
        <f>PPCL_NG!I15+PPCL_Spot!I15+GT_NG!I15+GT_Spot!I15+Bawana_NG!I15+Bawana_RLNG!I15+Bawana_Spot!I15</f>
        <v>100.02</v>
      </c>
      <c r="C15" s="194">
        <f>PPCL_NG!P15+PPCL_Spot!P15+GT_NG!P15+GT_Spot!P15+Bawana_NG!P15+Bawana_RLNG!P15+Bawana_Spot!P15</f>
        <v>100.25264604153708</v>
      </c>
      <c r="D15" s="195">
        <f t="shared" si="0"/>
        <v>-0.23264604153708035</v>
      </c>
      <c r="E15" s="194">
        <f>PPCL_NG!J15+PPCL_Spot!J15+GT_NG!J15+GT_Spot!J15+Bawana_NG!J15+Bawana_RLNG!J15+Bawana_Spot!J15</f>
        <v>56.86</v>
      </c>
      <c r="F15" s="194">
        <f>PPCL_NG!Q15+PPCL_Spot!Q15+GT_NG!Q15+GT_Spot!Q15+Bawana_NG!Q15+Bawana_RLNG!Q15+Bawana_Spot!Q15</f>
        <v>56.980487900660314</v>
      </c>
      <c r="G15" s="195">
        <f t="shared" si="1"/>
        <v>-0.12048790066031501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21.490000000000002</v>
      </c>
      <c r="L15" s="194">
        <f>PPCL_NG!S15+PPCL_Spot!S15+GT_NG!S15+GT_Spot!S15+Bawana_NG!S15+Bawana_RLNG!S15+Bawana_Spot!S15</f>
        <v>21.516646627638291</v>
      </c>
      <c r="M15" s="195">
        <f t="shared" si="3"/>
        <v>-2.6646627638289289E-2</v>
      </c>
      <c r="N15" s="194">
        <f>PPCL_NG!M15+PPCL_Spot!M15+GT_NG!M15+GT_Spot!M15+Bawana_NG!M15+Bawana_RLNG!M15+Bawana_Spot!M15</f>
        <v>69.710000000000008</v>
      </c>
      <c r="O15" s="194">
        <f>PPCL_NG!T15+PPCL_Spot!T15+GT_NG!T15+GT_Spot!T15+Bawana_NG!T15+Bawana_RLNG!T15+Bawana_Spot!T15</f>
        <v>69.869987959399054</v>
      </c>
      <c r="P15" s="195">
        <f t="shared" si="4"/>
        <v>-0.15998795939904653</v>
      </c>
      <c r="Q15" s="195">
        <f t="shared" si="5"/>
        <v>-0.5399999999999725</v>
      </c>
    </row>
    <row r="16" spans="1:17">
      <c r="A16" s="34" t="s">
        <v>58</v>
      </c>
      <c r="B16" s="194">
        <f>PPCL_NG!I16+PPCL_Spot!I16+GT_NG!I16+GT_Spot!I16+Bawana_NG!I16+Bawana_RLNG!I16+Bawana_Spot!I16</f>
        <v>100.02</v>
      </c>
      <c r="C16" s="194">
        <f>PPCL_NG!P16+PPCL_Spot!P16+GT_NG!P16+GT_Spot!P16+Bawana_NG!P16+Bawana_RLNG!P16+Bawana_Spot!P16</f>
        <v>100.25264604153708</v>
      </c>
      <c r="D16" s="195">
        <f t="shared" si="0"/>
        <v>-0.23264604153708035</v>
      </c>
      <c r="E16" s="194">
        <f>PPCL_NG!J16+PPCL_Spot!J16+GT_NG!J16+GT_Spot!J16+Bawana_NG!J16+Bawana_RLNG!J16+Bawana_Spot!J16</f>
        <v>56.86</v>
      </c>
      <c r="F16" s="194">
        <f>PPCL_NG!Q16+PPCL_Spot!Q16+GT_NG!Q16+GT_Spot!Q16+Bawana_NG!Q16+Bawana_RLNG!Q16+Bawana_Spot!Q16</f>
        <v>56.980487900660314</v>
      </c>
      <c r="G16" s="195">
        <f t="shared" si="1"/>
        <v>-0.12048790066031501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21.490000000000002</v>
      </c>
      <c r="L16" s="194">
        <f>PPCL_NG!S16+PPCL_Spot!S16+GT_NG!S16+GT_Spot!S16+Bawana_NG!S16+Bawana_RLNG!S16+Bawana_Spot!S16</f>
        <v>21.516646627638291</v>
      </c>
      <c r="M16" s="195">
        <f t="shared" si="3"/>
        <v>-2.6646627638289289E-2</v>
      </c>
      <c r="N16" s="194">
        <f>PPCL_NG!M16+PPCL_Spot!M16+GT_NG!M16+GT_Spot!M16+Bawana_NG!M16+Bawana_RLNG!M16+Bawana_Spot!M16</f>
        <v>69.710000000000008</v>
      </c>
      <c r="O16" s="194">
        <f>PPCL_NG!T16+PPCL_Spot!T16+GT_NG!T16+GT_Spot!T16+Bawana_NG!T16+Bawana_RLNG!T16+Bawana_Spot!T16</f>
        <v>69.869987959399054</v>
      </c>
      <c r="P16" s="195">
        <f t="shared" si="4"/>
        <v>-0.15998795939904653</v>
      </c>
      <c r="Q16" s="195">
        <f t="shared" si="5"/>
        <v>-0.5399999999999725</v>
      </c>
    </row>
    <row r="17" spans="1:17">
      <c r="A17" s="34" t="s">
        <v>59</v>
      </c>
      <c r="B17" s="194">
        <f>PPCL_NG!I17+PPCL_Spot!I17+GT_NG!I17+GT_Spot!I17+Bawana_NG!I17+Bawana_RLNG!I17+Bawana_Spot!I17</f>
        <v>100.02</v>
      </c>
      <c r="C17" s="194">
        <f>PPCL_NG!P17+PPCL_Spot!P17+GT_NG!P17+GT_Spot!P17+Bawana_NG!P17+Bawana_RLNG!P17+Bawana_Spot!P17</f>
        <v>100.25264604153708</v>
      </c>
      <c r="D17" s="195">
        <f t="shared" si="0"/>
        <v>-0.23264604153708035</v>
      </c>
      <c r="E17" s="194">
        <f>PPCL_NG!J17+PPCL_Spot!J17+GT_NG!J17+GT_Spot!J17+Bawana_NG!J17+Bawana_RLNG!J17+Bawana_Spot!J17</f>
        <v>56.86</v>
      </c>
      <c r="F17" s="194">
        <f>PPCL_NG!Q17+PPCL_Spot!Q17+GT_NG!Q17+GT_Spot!Q17+Bawana_NG!Q17+Bawana_RLNG!Q17+Bawana_Spot!Q17</f>
        <v>56.980487900660314</v>
      </c>
      <c r="G17" s="195">
        <f t="shared" si="1"/>
        <v>-0.12048790066031501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21.490000000000002</v>
      </c>
      <c r="L17" s="194">
        <f>PPCL_NG!S17+PPCL_Spot!S17+GT_NG!S17+GT_Spot!S17+Bawana_NG!S17+Bawana_RLNG!S17+Bawana_Spot!S17</f>
        <v>21.516646627638291</v>
      </c>
      <c r="M17" s="195">
        <f t="shared" si="3"/>
        <v>-2.6646627638289289E-2</v>
      </c>
      <c r="N17" s="194">
        <f>PPCL_NG!M17+PPCL_Spot!M17+GT_NG!M17+GT_Spot!M17+Bawana_NG!M17+Bawana_RLNG!M17+Bawana_Spot!M17</f>
        <v>69.710000000000008</v>
      </c>
      <c r="O17" s="194">
        <f>PPCL_NG!T17+PPCL_Spot!T17+GT_NG!T17+GT_Spot!T17+Bawana_NG!T17+Bawana_RLNG!T17+Bawana_Spot!T17</f>
        <v>69.869987959399054</v>
      </c>
      <c r="P17" s="195">
        <f t="shared" si="4"/>
        <v>-0.15998795939904653</v>
      </c>
      <c r="Q17" s="195">
        <f t="shared" si="5"/>
        <v>-0.5399999999999725</v>
      </c>
    </row>
    <row r="18" spans="1:17">
      <c r="A18" s="34" t="s">
        <v>60</v>
      </c>
      <c r="B18" s="194">
        <f>PPCL_NG!I18+PPCL_Spot!I18+GT_NG!I18+GT_Spot!I18+Bawana_NG!I18+Bawana_RLNG!I18+Bawana_Spot!I18</f>
        <v>100.02</v>
      </c>
      <c r="C18" s="194">
        <f>PPCL_NG!P18+PPCL_Spot!P18+GT_NG!P18+GT_Spot!P18+Bawana_NG!P18+Bawana_RLNG!P18+Bawana_Spot!P18</f>
        <v>100.25264604153708</v>
      </c>
      <c r="D18" s="195">
        <f t="shared" si="0"/>
        <v>-0.23264604153708035</v>
      </c>
      <c r="E18" s="194">
        <f>PPCL_NG!J18+PPCL_Spot!J18+GT_NG!J18+GT_Spot!J18+Bawana_NG!J18+Bawana_RLNG!J18+Bawana_Spot!J18</f>
        <v>56.86</v>
      </c>
      <c r="F18" s="194">
        <f>PPCL_NG!Q18+PPCL_Spot!Q18+GT_NG!Q18+GT_Spot!Q18+Bawana_NG!Q18+Bawana_RLNG!Q18+Bawana_Spot!Q18</f>
        <v>56.980487900660314</v>
      </c>
      <c r="G18" s="195">
        <f t="shared" si="1"/>
        <v>-0.12048790066031501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21.490000000000002</v>
      </c>
      <c r="L18" s="194">
        <f>PPCL_NG!S18+PPCL_Spot!S18+GT_NG!S18+GT_Spot!S18+Bawana_NG!S18+Bawana_RLNG!S18+Bawana_Spot!S18</f>
        <v>21.516646627638291</v>
      </c>
      <c r="M18" s="195">
        <f t="shared" si="3"/>
        <v>-2.6646627638289289E-2</v>
      </c>
      <c r="N18" s="194">
        <f>PPCL_NG!M18+PPCL_Spot!M18+GT_NG!M18+GT_Spot!M18+Bawana_NG!M18+Bawana_RLNG!M18+Bawana_Spot!M18</f>
        <v>69.710000000000008</v>
      </c>
      <c r="O18" s="194">
        <f>PPCL_NG!T18+PPCL_Spot!T18+GT_NG!T18+GT_Spot!T18+Bawana_NG!T18+Bawana_RLNG!T18+Bawana_Spot!T18</f>
        <v>69.869987959399054</v>
      </c>
      <c r="P18" s="195">
        <f t="shared" si="4"/>
        <v>-0.15998795939904653</v>
      </c>
      <c r="Q18" s="195">
        <f t="shared" si="5"/>
        <v>-0.5399999999999725</v>
      </c>
    </row>
    <row r="19" spans="1:17">
      <c r="A19" s="34" t="s">
        <v>61</v>
      </c>
      <c r="B19" s="194">
        <f>PPCL_NG!I19+PPCL_Spot!I19+GT_NG!I19+GT_Spot!I19+Bawana_NG!I19+Bawana_RLNG!I19+Bawana_Spot!I19</f>
        <v>100.02</v>
      </c>
      <c r="C19" s="194">
        <f>PPCL_NG!P19+PPCL_Spot!P19+GT_NG!P19+GT_Spot!P19+Bawana_NG!P19+Bawana_RLNG!P19+Bawana_Spot!P19</f>
        <v>100.25264604153708</v>
      </c>
      <c r="D19" s="195">
        <f t="shared" si="0"/>
        <v>-0.23264604153708035</v>
      </c>
      <c r="E19" s="194">
        <f>PPCL_NG!J19+PPCL_Spot!J19+GT_NG!J19+GT_Spot!J19+Bawana_NG!J19+Bawana_RLNG!J19+Bawana_Spot!J19</f>
        <v>56.86</v>
      </c>
      <c r="F19" s="194">
        <f>PPCL_NG!Q19+PPCL_Spot!Q19+GT_NG!Q19+GT_Spot!Q19+Bawana_NG!Q19+Bawana_RLNG!Q19+Bawana_Spot!Q19</f>
        <v>56.980487900660314</v>
      </c>
      <c r="G19" s="195">
        <f t="shared" si="1"/>
        <v>-0.12048790066031501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21.490000000000002</v>
      </c>
      <c r="L19" s="194">
        <f>PPCL_NG!S19+PPCL_Spot!S19+GT_NG!S19+GT_Spot!S19+Bawana_NG!S19+Bawana_RLNG!S19+Bawana_Spot!S19</f>
        <v>21.516646627638291</v>
      </c>
      <c r="M19" s="195">
        <f t="shared" si="3"/>
        <v>-2.6646627638289289E-2</v>
      </c>
      <c r="N19" s="194">
        <f>PPCL_NG!M19+PPCL_Spot!M19+GT_NG!M19+GT_Spot!M19+Bawana_NG!M19+Bawana_RLNG!M19+Bawana_Spot!M19</f>
        <v>69.710000000000008</v>
      </c>
      <c r="O19" s="194">
        <f>PPCL_NG!T19+PPCL_Spot!T19+GT_NG!T19+GT_Spot!T19+Bawana_NG!T19+Bawana_RLNG!T19+Bawana_Spot!T19</f>
        <v>69.869987959399054</v>
      </c>
      <c r="P19" s="195">
        <f t="shared" si="4"/>
        <v>-0.15998795939904653</v>
      </c>
      <c r="Q19" s="195">
        <f t="shared" si="5"/>
        <v>-0.5399999999999725</v>
      </c>
    </row>
    <row r="20" spans="1:17">
      <c r="A20" s="34" t="s">
        <v>62</v>
      </c>
      <c r="B20" s="194">
        <f>PPCL_NG!I20+PPCL_Spot!I20+GT_NG!I20+GT_Spot!I20+Bawana_NG!I20+Bawana_RLNG!I20+Bawana_Spot!I20</f>
        <v>100.02</v>
      </c>
      <c r="C20" s="194">
        <f>PPCL_NG!P20+PPCL_Spot!P20+GT_NG!P20+GT_Spot!P20+Bawana_NG!P20+Bawana_RLNG!P20+Bawana_Spot!P20</f>
        <v>100.25264604153708</v>
      </c>
      <c r="D20" s="195">
        <f t="shared" si="0"/>
        <v>-0.23264604153708035</v>
      </c>
      <c r="E20" s="194">
        <f>PPCL_NG!J20+PPCL_Spot!J20+GT_NG!J20+GT_Spot!J20+Bawana_NG!J20+Bawana_RLNG!J20+Bawana_Spot!J20</f>
        <v>56.86</v>
      </c>
      <c r="F20" s="194">
        <f>PPCL_NG!Q20+PPCL_Spot!Q20+GT_NG!Q20+GT_Spot!Q20+Bawana_NG!Q20+Bawana_RLNG!Q20+Bawana_Spot!Q20</f>
        <v>56.980487900660314</v>
      </c>
      <c r="G20" s="195">
        <f t="shared" si="1"/>
        <v>-0.12048790066031501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21.490000000000002</v>
      </c>
      <c r="L20" s="194">
        <f>PPCL_NG!S20+PPCL_Spot!S20+GT_NG!S20+GT_Spot!S20+Bawana_NG!S20+Bawana_RLNG!S20+Bawana_Spot!S20</f>
        <v>21.516646627638291</v>
      </c>
      <c r="M20" s="195">
        <f t="shared" si="3"/>
        <v>-2.6646627638289289E-2</v>
      </c>
      <c r="N20" s="194">
        <f>PPCL_NG!M20+PPCL_Spot!M20+GT_NG!M20+GT_Spot!M20+Bawana_NG!M20+Bawana_RLNG!M20+Bawana_Spot!M20</f>
        <v>69.710000000000008</v>
      </c>
      <c r="O20" s="194">
        <f>PPCL_NG!T20+PPCL_Spot!T20+GT_NG!T20+GT_Spot!T20+Bawana_NG!T20+Bawana_RLNG!T20+Bawana_Spot!T20</f>
        <v>69.869987959399054</v>
      </c>
      <c r="P20" s="195">
        <f t="shared" si="4"/>
        <v>-0.15998795939904653</v>
      </c>
      <c r="Q20" s="195">
        <f t="shared" si="5"/>
        <v>-0.5399999999999725</v>
      </c>
    </row>
    <row r="21" spans="1:17">
      <c r="A21" s="34" t="s">
        <v>63</v>
      </c>
      <c r="B21" s="194">
        <f>PPCL_NG!I21+PPCL_Spot!I21+GT_NG!I21+GT_Spot!I21+Bawana_NG!I21+Bawana_RLNG!I21+Bawana_Spot!I21</f>
        <v>100.02</v>
      </c>
      <c r="C21" s="194">
        <f>PPCL_NG!P21+PPCL_Spot!P21+GT_NG!P21+GT_Spot!P21+Bawana_NG!P21+Bawana_RLNG!P21+Bawana_Spot!P21</f>
        <v>100.25264604153708</v>
      </c>
      <c r="D21" s="195">
        <f t="shared" si="0"/>
        <v>-0.23264604153708035</v>
      </c>
      <c r="E21" s="194">
        <f>PPCL_NG!J21+PPCL_Spot!J21+GT_NG!J21+GT_Spot!J21+Bawana_NG!J21+Bawana_RLNG!J21+Bawana_Spot!J21</f>
        <v>56.86</v>
      </c>
      <c r="F21" s="194">
        <f>PPCL_NG!Q21+PPCL_Spot!Q21+GT_NG!Q21+GT_Spot!Q21+Bawana_NG!Q21+Bawana_RLNG!Q21+Bawana_Spot!Q21</f>
        <v>56.980487900660314</v>
      </c>
      <c r="G21" s="195">
        <f t="shared" si="1"/>
        <v>-0.12048790066031501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21.490000000000002</v>
      </c>
      <c r="L21" s="194">
        <f>PPCL_NG!S21+PPCL_Spot!S21+GT_NG!S21+GT_Spot!S21+Bawana_NG!S21+Bawana_RLNG!S21+Bawana_Spot!S21</f>
        <v>21.516646627638291</v>
      </c>
      <c r="M21" s="195">
        <f t="shared" si="3"/>
        <v>-2.6646627638289289E-2</v>
      </c>
      <c r="N21" s="194">
        <f>PPCL_NG!M21+PPCL_Spot!M21+GT_NG!M21+GT_Spot!M21+Bawana_NG!M21+Bawana_RLNG!M21+Bawana_Spot!M21</f>
        <v>69.710000000000008</v>
      </c>
      <c r="O21" s="194">
        <f>PPCL_NG!T21+PPCL_Spot!T21+GT_NG!T21+GT_Spot!T21+Bawana_NG!T21+Bawana_RLNG!T21+Bawana_Spot!T21</f>
        <v>69.869987959399054</v>
      </c>
      <c r="P21" s="195">
        <f t="shared" si="4"/>
        <v>-0.15998795939904653</v>
      </c>
      <c r="Q21" s="195">
        <f t="shared" si="5"/>
        <v>-0.5399999999999725</v>
      </c>
    </row>
    <row r="22" spans="1:17">
      <c r="A22" s="34" t="s">
        <v>64</v>
      </c>
      <c r="B22" s="194">
        <f>PPCL_NG!I22+PPCL_Spot!I22+GT_NG!I22+GT_Spot!I22+Bawana_NG!I22+Bawana_RLNG!I22+Bawana_Spot!I22</f>
        <v>100.02</v>
      </c>
      <c r="C22" s="194">
        <f>PPCL_NG!P22+PPCL_Spot!P22+GT_NG!P22+GT_Spot!P22+Bawana_NG!P22+Bawana_RLNG!P22+Bawana_Spot!P22</f>
        <v>100.25264604153708</v>
      </c>
      <c r="D22" s="195">
        <f t="shared" si="0"/>
        <v>-0.23264604153708035</v>
      </c>
      <c r="E22" s="194">
        <f>PPCL_NG!J22+PPCL_Spot!J22+GT_NG!J22+GT_Spot!J22+Bawana_NG!J22+Bawana_RLNG!J22+Bawana_Spot!J22</f>
        <v>56.86</v>
      </c>
      <c r="F22" s="194">
        <f>PPCL_NG!Q22+PPCL_Spot!Q22+GT_NG!Q22+GT_Spot!Q22+Bawana_NG!Q22+Bawana_RLNG!Q22+Bawana_Spot!Q22</f>
        <v>56.980487900660314</v>
      </c>
      <c r="G22" s="195">
        <f t="shared" si="1"/>
        <v>-0.12048790066031501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21.490000000000002</v>
      </c>
      <c r="L22" s="194">
        <f>PPCL_NG!S22+PPCL_Spot!S22+GT_NG!S22+GT_Spot!S22+Bawana_NG!S22+Bawana_RLNG!S22+Bawana_Spot!S22</f>
        <v>21.516646627638291</v>
      </c>
      <c r="M22" s="195">
        <f t="shared" si="3"/>
        <v>-2.6646627638289289E-2</v>
      </c>
      <c r="N22" s="194">
        <f>PPCL_NG!M22+PPCL_Spot!M22+GT_NG!M22+GT_Spot!M22+Bawana_NG!M22+Bawana_RLNG!M22+Bawana_Spot!M22</f>
        <v>69.710000000000008</v>
      </c>
      <c r="O22" s="194">
        <f>PPCL_NG!T22+PPCL_Spot!T22+GT_NG!T22+GT_Spot!T22+Bawana_NG!T22+Bawana_RLNG!T22+Bawana_Spot!T22</f>
        <v>69.869987959399054</v>
      </c>
      <c r="P22" s="195">
        <f t="shared" si="4"/>
        <v>-0.15998795939904653</v>
      </c>
      <c r="Q22" s="195">
        <f t="shared" si="5"/>
        <v>-0.5399999999999725</v>
      </c>
    </row>
    <row r="23" spans="1:17">
      <c r="A23" s="34" t="s">
        <v>65</v>
      </c>
      <c r="B23" s="194">
        <f>PPCL_NG!I23+PPCL_Spot!I23+GT_NG!I23+GT_Spot!I23+Bawana_NG!I23+Bawana_RLNG!I23+Bawana_Spot!I23</f>
        <v>100.02</v>
      </c>
      <c r="C23" s="194">
        <f>PPCL_NG!P23+PPCL_Spot!P23+GT_NG!P23+GT_Spot!P23+Bawana_NG!P23+Bawana_RLNG!P23+Bawana_Spot!P23</f>
        <v>100.25264604153708</v>
      </c>
      <c r="D23" s="195">
        <f t="shared" si="0"/>
        <v>-0.23264604153708035</v>
      </c>
      <c r="E23" s="194">
        <f>PPCL_NG!J23+PPCL_Spot!J23+GT_NG!J23+GT_Spot!J23+Bawana_NG!J23+Bawana_RLNG!J23+Bawana_Spot!J23</f>
        <v>56.86</v>
      </c>
      <c r="F23" s="194">
        <f>PPCL_NG!Q23+PPCL_Spot!Q23+GT_NG!Q23+GT_Spot!Q23+Bawana_NG!Q23+Bawana_RLNG!Q23+Bawana_Spot!Q23</f>
        <v>56.980487900660314</v>
      </c>
      <c r="G23" s="195">
        <f t="shared" si="1"/>
        <v>-0.12048790066031501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21.490000000000002</v>
      </c>
      <c r="L23" s="194">
        <f>PPCL_NG!S23+PPCL_Spot!S23+GT_NG!S23+GT_Spot!S23+Bawana_NG!S23+Bawana_RLNG!S23+Bawana_Spot!S23</f>
        <v>21.516646627638291</v>
      </c>
      <c r="M23" s="195">
        <f t="shared" si="3"/>
        <v>-2.6646627638289289E-2</v>
      </c>
      <c r="N23" s="194">
        <f>PPCL_NG!M23+PPCL_Spot!M23+GT_NG!M23+GT_Spot!M23+Bawana_NG!M23+Bawana_RLNG!M23+Bawana_Spot!M23</f>
        <v>69.710000000000008</v>
      </c>
      <c r="O23" s="194">
        <f>PPCL_NG!T23+PPCL_Spot!T23+GT_NG!T23+GT_Spot!T23+Bawana_NG!T23+Bawana_RLNG!T23+Bawana_Spot!T23</f>
        <v>69.869987959399054</v>
      </c>
      <c r="P23" s="195">
        <f t="shared" si="4"/>
        <v>-0.15998795939904653</v>
      </c>
      <c r="Q23" s="195">
        <f t="shared" si="5"/>
        <v>-0.5399999999999725</v>
      </c>
    </row>
    <row r="24" spans="1:17">
      <c r="A24" s="34" t="s">
        <v>66</v>
      </c>
      <c r="B24" s="194">
        <f>PPCL_NG!I24+PPCL_Spot!I24+GT_NG!I24+GT_Spot!I24+Bawana_NG!I24+Bawana_RLNG!I24+Bawana_Spot!I24</f>
        <v>100.02</v>
      </c>
      <c r="C24" s="194">
        <f>PPCL_NG!P24+PPCL_Spot!P24+GT_NG!P24+GT_Spot!P24+Bawana_NG!P24+Bawana_RLNG!P24+Bawana_Spot!P24</f>
        <v>100.25264604153708</v>
      </c>
      <c r="D24" s="195">
        <f t="shared" si="0"/>
        <v>-0.23264604153708035</v>
      </c>
      <c r="E24" s="194">
        <f>PPCL_NG!J24+PPCL_Spot!J24+GT_NG!J24+GT_Spot!J24+Bawana_NG!J24+Bawana_RLNG!J24+Bawana_Spot!J24</f>
        <v>56.86</v>
      </c>
      <c r="F24" s="194">
        <f>PPCL_NG!Q24+PPCL_Spot!Q24+GT_NG!Q24+GT_Spot!Q24+Bawana_NG!Q24+Bawana_RLNG!Q24+Bawana_Spot!Q24</f>
        <v>56.980487900660314</v>
      </c>
      <c r="G24" s="195">
        <f t="shared" si="1"/>
        <v>-0.12048790066031501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21.490000000000002</v>
      </c>
      <c r="L24" s="194">
        <f>PPCL_NG!S24+PPCL_Spot!S24+GT_NG!S24+GT_Spot!S24+Bawana_NG!S24+Bawana_RLNG!S24+Bawana_Spot!S24</f>
        <v>21.516646627638291</v>
      </c>
      <c r="M24" s="195">
        <f t="shared" si="3"/>
        <v>-2.6646627638289289E-2</v>
      </c>
      <c r="N24" s="194">
        <f>PPCL_NG!M24+PPCL_Spot!M24+GT_NG!M24+GT_Spot!M24+Bawana_NG!M24+Bawana_RLNG!M24+Bawana_Spot!M24</f>
        <v>69.710000000000008</v>
      </c>
      <c r="O24" s="194">
        <f>PPCL_NG!T24+PPCL_Spot!T24+GT_NG!T24+GT_Spot!T24+Bawana_NG!T24+Bawana_RLNG!T24+Bawana_Spot!T24</f>
        <v>69.869987959399054</v>
      </c>
      <c r="P24" s="195">
        <f t="shared" si="4"/>
        <v>-0.15998795939904653</v>
      </c>
      <c r="Q24" s="195">
        <f t="shared" si="5"/>
        <v>-0.5399999999999725</v>
      </c>
    </row>
    <row r="25" spans="1:17">
      <c r="A25" s="34" t="s">
        <v>67</v>
      </c>
      <c r="B25" s="194">
        <f>PPCL_NG!I25+PPCL_Spot!I25+GT_NG!I25+GT_Spot!I25+Bawana_NG!I25+Bawana_RLNG!I25+Bawana_Spot!I25</f>
        <v>100.02</v>
      </c>
      <c r="C25" s="194">
        <f>PPCL_NG!P25+PPCL_Spot!P25+GT_NG!P25+GT_Spot!P25+Bawana_NG!P25+Bawana_RLNG!P25+Bawana_Spot!P25</f>
        <v>100.25264604153708</v>
      </c>
      <c r="D25" s="195">
        <f t="shared" si="0"/>
        <v>-0.23264604153708035</v>
      </c>
      <c r="E25" s="194">
        <f>PPCL_NG!J25+PPCL_Spot!J25+GT_NG!J25+GT_Spot!J25+Bawana_NG!J25+Bawana_RLNG!J25+Bawana_Spot!J25</f>
        <v>56.86</v>
      </c>
      <c r="F25" s="194">
        <f>PPCL_NG!Q25+PPCL_Spot!Q25+GT_NG!Q25+GT_Spot!Q25+Bawana_NG!Q25+Bawana_RLNG!Q25+Bawana_Spot!Q25</f>
        <v>56.980487900660314</v>
      </c>
      <c r="G25" s="195">
        <f t="shared" si="1"/>
        <v>-0.12048790066031501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21.490000000000002</v>
      </c>
      <c r="L25" s="194">
        <f>PPCL_NG!S25+PPCL_Spot!S25+GT_NG!S25+GT_Spot!S25+Bawana_NG!S25+Bawana_RLNG!S25+Bawana_Spot!S25</f>
        <v>21.516646627638291</v>
      </c>
      <c r="M25" s="195">
        <f t="shared" si="3"/>
        <v>-2.6646627638289289E-2</v>
      </c>
      <c r="N25" s="194">
        <f>PPCL_NG!M25+PPCL_Spot!M25+GT_NG!M25+GT_Spot!M25+Bawana_NG!M25+Bawana_RLNG!M25+Bawana_Spot!M25</f>
        <v>69.710000000000008</v>
      </c>
      <c r="O25" s="194">
        <f>PPCL_NG!T25+PPCL_Spot!T25+GT_NG!T25+GT_Spot!T25+Bawana_NG!T25+Bawana_RLNG!T25+Bawana_Spot!T25</f>
        <v>69.869987959399054</v>
      </c>
      <c r="P25" s="195">
        <f t="shared" si="4"/>
        <v>-0.15998795939904653</v>
      </c>
      <c r="Q25" s="195">
        <f t="shared" si="5"/>
        <v>-0.5399999999999725</v>
      </c>
    </row>
    <row r="26" spans="1:17">
      <c r="A26" s="34" t="s">
        <v>68</v>
      </c>
      <c r="B26" s="194">
        <f>PPCL_NG!I26+PPCL_Spot!I26+GT_NG!I26+GT_Spot!I26+Bawana_NG!I26+Bawana_RLNG!I26+Bawana_Spot!I26</f>
        <v>100.02</v>
      </c>
      <c r="C26" s="194">
        <f>PPCL_NG!P26+PPCL_Spot!P26+GT_NG!P26+GT_Spot!P26+Bawana_NG!P26+Bawana_RLNG!P26+Bawana_Spot!P26</f>
        <v>100.25264604153708</v>
      </c>
      <c r="D26" s="195">
        <f t="shared" si="0"/>
        <v>-0.23264604153708035</v>
      </c>
      <c r="E26" s="194">
        <f>PPCL_NG!J26+PPCL_Spot!J26+GT_NG!J26+GT_Spot!J26+Bawana_NG!J26+Bawana_RLNG!J26+Bawana_Spot!J26</f>
        <v>56.86</v>
      </c>
      <c r="F26" s="194">
        <f>PPCL_NG!Q26+PPCL_Spot!Q26+GT_NG!Q26+GT_Spot!Q26+Bawana_NG!Q26+Bawana_RLNG!Q26+Bawana_Spot!Q26</f>
        <v>56.980487900660314</v>
      </c>
      <c r="G26" s="195">
        <f t="shared" si="1"/>
        <v>-0.12048790066031501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21.490000000000002</v>
      </c>
      <c r="L26" s="194">
        <f>PPCL_NG!S26+PPCL_Spot!S26+GT_NG!S26+GT_Spot!S26+Bawana_NG!S26+Bawana_RLNG!S26+Bawana_Spot!S26</f>
        <v>21.516646627638291</v>
      </c>
      <c r="M26" s="195">
        <f t="shared" si="3"/>
        <v>-2.6646627638289289E-2</v>
      </c>
      <c r="N26" s="194">
        <f>PPCL_NG!M26+PPCL_Spot!M26+GT_NG!M26+GT_Spot!M26+Bawana_NG!M26+Bawana_RLNG!M26+Bawana_Spot!M26</f>
        <v>69.710000000000008</v>
      </c>
      <c r="O26" s="194">
        <f>PPCL_NG!T26+PPCL_Spot!T26+GT_NG!T26+GT_Spot!T26+Bawana_NG!T26+Bawana_RLNG!T26+Bawana_Spot!T26</f>
        <v>69.869987959399054</v>
      </c>
      <c r="P26" s="195">
        <f t="shared" si="4"/>
        <v>-0.15998795939904653</v>
      </c>
      <c r="Q26" s="195">
        <f t="shared" si="5"/>
        <v>-0.5399999999999725</v>
      </c>
    </row>
    <row r="27" spans="1:17">
      <c r="A27" s="34" t="s">
        <v>69</v>
      </c>
      <c r="B27" s="194">
        <f>PPCL_NG!I27+PPCL_Spot!I27+GT_NG!I27+GT_Spot!I27+Bawana_NG!I27+Bawana_RLNG!I27+Bawana_Spot!I27</f>
        <v>100</v>
      </c>
      <c r="C27" s="194">
        <f>PPCL_NG!P27+PPCL_Spot!P27+GT_NG!P27+GT_Spot!P27+Bawana_NG!P27+Bawana_RLNG!P27+Bawana_Spot!P27</f>
        <v>100.22875640679794</v>
      </c>
      <c r="D27" s="195">
        <f t="shared" si="0"/>
        <v>-0.22875640679794174</v>
      </c>
      <c r="E27" s="194">
        <f>PPCL_NG!J27+PPCL_Spot!J27+GT_NG!J27+GT_Spot!J27+Bawana_NG!J27+Bawana_RLNG!J27+Bawana_Spot!J27</f>
        <v>53.269999999999996</v>
      </c>
      <c r="F27" s="194">
        <f>PPCL_NG!Q27+PPCL_Spot!Q27+GT_NG!Q27+GT_Spot!Q27+Bawana_NG!Q27+Bawana_RLNG!Q27+Bawana_Spot!Q27</f>
        <v>53.388238467763692</v>
      </c>
      <c r="G27" s="195">
        <f t="shared" si="1"/>
        <v>-0.11823846776369606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</v>
      </c>
      <c r="J27" s="195">
        <f t="shared" si="2"/>
        <v>0</v>
      </c>
      <c r="K27" s="194">
        <f>PPCL_NG!L27+PPCL_Spot!L27+GT_NG!L27+GT_Spot!L27+Bawana_NG!L27+Bawana_RLNG!L27+Bawana_Spot!L27</f>
        <v>19.55</v>
      </c>
      <c r="L27" s="194">
        <f>PPCL_NG!S27+PPCL_Spot!S27+GT_NG!S27+GT_Spot!S27+Bawana_NG!S27+Bawana_RLNG!S27+Bawana_Spot!S27</f>
        <v>19.57573509576477</v>
      </c>
      <c r="M27" s="195">
        <f t="shared" si="3"/>
        <v>-2.5735095764769511E-2</v>
      </c>
      <c r="N27" s="194">
        <f>PPCL_NG!M27+PPCL_Spot!M27+GT_NG!M27+GT_Spot!M27+Bawana_NG!M27+Bawana_RLNG!M27+Bawana_Spot!M27</f>
        <v>80.61</v>
      </c>
      <c r="O27" s="194">
        <f>PPCL_NG!T27+PPCL_Spot!T27+GT_NG!T27+GT_Spot!T27+Bawana_NG!T27+Bawana_RLNG!T27+Bawana_Spot!T27</f>
        <v>80.767270029673597</v>
      </c>
      <c r="P27" s="195">
        <f t="shared" si="4"/>
        <v>-0.15727002967359738</v>
      </c>
      <c r="Q27" s="195">
        <f t="shared" si="5"/>
        <v>-0.53000000000000469</v>
      </c>
    </row>
    <row r="28" spans="1:17">
      <c r="A28" s="34" t="s">
        <v>70</v>
      </c>
      <c r="B28" s="194">
        <f>PPCL_NG!I28+PPCL_Spot!I28+GT_NG!I28+GT_Spot!I28+Bawana_NG!I28+Bawana_RLNG!I28+Bawana_Spot!I28</f>
        <v>100</v>
      </c>
      <c r="C28" s="194">
        <f>PPCL_NG!P28+PPCL_Spot!P28+GT_NG!P28+GT_Spot!P28+Bawana_NG!P28+Bawana_RLNG!P28+Bawana_Spot!P28</f>
        <v>100.22490531565546</v>
      </c>
      <c r="D28" s="195">
        <f t="shared" si="0"/>
        <v>-0.22490531565546235</v>
      </c>
      <c r="E28" s="194">
        <f>PPCL_NG!J28+PPCL_Spot!J28+GT_NG!J28+GT_Spot!J28+Bawana_NG!J28+Bawana_RLNG!J28+Bawana_Spot!J28</f>
        <v>53.269999999999996</v>
      </c>
      <c r="F28" s="194">
        <f>PPCL_NG!Q28+PPCL_Spot!Q28+GT_NG!Q28+GT_Spot!Q28+Bawana_NG!Q28+Bawana_RLNG!Q28+Bawana_Spot!Q28</f>
        <v>53.386175383223076</v>
      </c>
      <c r="G28" s="195">
        <f t="shared" si="1"/>
        <v>-0.11617538322308008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4.9997707683843755</v>
      </c>
      <c r="J28" s="195">
        <f t="shared" si="2"/>
        <v>2.2923161562449224E-4</v>
      </c>
      <c r="K28" s="194">
        <f>PPCL_NG!L28+PPCL_Spot!L28+GT_NG!L28+GT_Spot!L28+Bawana_NG!L28+Bawana_RLNG!L28+Bawana_Spot!L28</f>
        <v>16.309999999999999</v>
      </c>
      <c r="L28" s="194">
        <f>PPCL_NG!S28+PPCL_Spot!S28+GT_NG!S28+GT_Spot!S28+Bawana_NG!S28+Bawana_RLNG!S28+Bawana_Spot!S28</f>
        <v>16.335069865616227</v>
      </c>
      <c r="M28" s="195">
        <f t="shared" si="3"/>
        <v>-2.5069865616227816E-2</v>
      </c>
      <c r="N28" s="194">
        <f>PPCL_NG!M28+PPCL_Spot!M28+GT_NG!M28+GT_Spot!M28+Bawana_NG!M28+Bawana_RLNG!M28+Bawana_Spot!M28</f>
        <v>80.61</v>
      </c>
      <c r="O28" s="194">
        <f>PPCL_NG!T28+PPCL_Spot!T28+GT_NG!T28+GT_Spot!T28+Bawana_NG!T28+Bawana_RLNG!T28+Bawana_Spot!T28</f>
        <v>80.764078667120856</v>
      </c>
      <c r="P28" s="195">
        <f t="shared" si="4"/>
        <v>-0.15407866712085649</v>
      </c>
      <c r="Q28" s="195">
        <f t="shared" si="5"/>
        <v>-0.52000000000000224</v>
      </c>
    </row>
    <row r="29" spans="1:17">
      <c r="A29" s="34" t="s">
        <v>71</v>
      </c>
      <c r="B29" s="194">
        <f>PPCL_NG!I29+PPCL_Spot!I29+GT_NG!I29+GT_Spot!I29+Bawana_NG!I29+Bawana_RLNG!I29+Bawana_Spot!I29</f>
        <v>100</v>
      </c>
      <c r="C29" s="194">
        <f>PPCL_NG!P29+PPCL_Spot!P29+GT_NG!P29+GT_Spot!P29+Bawana_NG!P29+Bawana_RLNG!P29+Bawana_Spot!P29</f>
        <v>100.22875640679794</v>
      </c>
      <c r="D29" s="195">
        <f t="shared" si="0"/>
        <v>-0.22875640679794174</v>
      </c>
      <c r="E29" s="194">
        <f>PPCL_NG!J29+PPCL_Spot!J29+GT_NG!J29+GT_Spot!J29+Bawana_NG!J29+Bawana_RLNG!J29+Bawana_Spot!J29</f>
        <v>53.269999999999996</v>
      </c>
      <c r="F29" s="194">
        <f>PPCL_NG!Q29+PPCL_Spot!Q29+GT_NG!Q29+GT_Spot!Q29+Bawana_NG!Q29+Bawana_RLNG!Q29+Bawana_Spot!Q29</f>
        <v>53.388238467763692</v>
      </c>
      <c r="G29" s="195">
        <f t="shared" si="1"/>
        <v>-0.11823846776369606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5</v>
      </c>
      <c r="J29" s="195">
        <f t="shared" si="2"/>
        <v>0</v>
      </c>
      <c r="K29" s="194">
        <f>PPCL_NG!L29+PPCL_Spot!L29+GT_NG!L29+GT_Spot!L29+Bawana_NG!L29+Bawana_RLNG!L29+Bawana_Spot!L29</f>
        <v>4.1900000000000004</v>
      </c>
      <c r="L29" s="194">
        <f>PPCL_NG!S29+PPCL_Spot!S29+GT_NG!S29+GT_Spot!S29+Bawana_NG!S29+Bawana_RLNG!S29+Bawana_Spot!S29</f>
        <v>4.2157350957647699</v>
      </c>
      <c r="M29" s="195">
        <f t="shared" si="3"/>
        <v>-2.5735095764769511E-2</v>
      </c>
      <c r="N29" s="194">
        <f>PPCL_NG!M29+PPCL_Spot!M29+GT_NG!M29+GT_Spot!M29+Bawana_NG!M29+Bawana_RLNG!M29+Bawana_Spot!M29</f>
        <v>80.61</v>
      </c>
      <c r="O29" s="194">
        <f>PPCL_NG!T29+PPCL_Spot!T29+GT_NG!T29+GT_Spot!T29+Bawana_NG!T29+Bawana_RLNG!T29+Bawana_Spot!T29</f>
        <v>80.767270029673597</v>
      </c>
      <c r="P29" s="195">
        <f t="shared" si="4"/>
        <v>-0.15727002967359738</v>
      </c>
      <c r="Q29" s="195">
        <f t="shared" si="5"/>
        <v>-0.53000000000000469</v>
      </c>
    </row>
    <row r="30" spans="1:17">
      <c r="A30" s="34" t="s">
        <v>72</v>
      </c>
      <c r="B30" s="194">
        <f>PPCL_NG!I30+PPCL_Spot!I30+GT_NG!I30+GT_Spot!I30+Bawana_NG!I30+Bawana_RLNG!I30+Bawana_Spot!I30</f>
        <v>100</v>
      </c>
      <c r="C30" s="194">
        <f>PPCL_NG!P30+PPCL_Spot!P30+GT_NG!P30+GT_Spot!P30+Bawana_NG!P30+Bawana_RLNG!P30+Bawana_Spot!P30</f>
        <v>100.22875640679794</v>
      </c>
      <c r="D30" s="195">
        <f t="shared" si="0"/>
        <v>-0.22875640679794174</v>
      </c>
      <c r="E30" s="194">
        <f>PPCL_NG!J30+PPCL_Spot!J30+GT_NG!J30+GT_Spot!J30+Bawana_NG!J30+Bawana_RLNG!J30+Bawana_Spot!J30</f>
        <v>63.269999999999996</v>
      </c>
      <c r="F30" s="194">
        <f>PPCL_NG!Q30+PPCL_Spot!Q30+GT_NG!Q30+GT_Spot!Q30+Bawana_NG!Q30+Bawana_RLNG!Q30+Bawana_Spot!Q30</f>
        <v>63.388238467763692</v>
      </c>
      <c r="G30" s="195">
        <f t="shared" si="1"/>
        <v>-0.11823846776369606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5</v>
      </c>
      <c r="J30" s="195">
        <f t="shared" si="2"/>
        <v>0</v>
      </c>
      <c r="K30" s="194">
        <f>PPCL_NG!L30+PPCL_Spot!L30+GT_NG!L30+GT_Spot!L30+Bawana_NG!L30+Bawana_RLNG!L30+Bawana_Spot!L30</f>
        <v>1.8</v>
      </c>
      <c r="L30" s="194">
        <f>PPCL_NG!S30+PPCL_Spot!S30+GT_NG!S30+GT_Spot!S30+Bawana_NG!S30+Bawana_RLNG!S30+Bawana_Spot!S30</f>
        <v>1.8257350957647696</v>
      </c>
      <c r="M30" s="195">
        <f t="shared" si="3"/>
        <v>-2.5735095764769511E-2</v>
      </c>
      <c r="N30" s="194">
        <f>PPCL_NG!M30+PPCL_Spot!M30+GT_NG!M30+GT_Spot!M30+Bawana_NG!M30+Bawana_RLNG!M30+Bawana_Spot!M30</f>
        <v>80.61</v>
      </c>
      <c r="O30" s="194">
        <f>PPCL_NG!T30+PPCL_Spot!T30+GT_NG!T30+GT_Spot!T30+Bawana_NG!T30+Bawana_RLNG!T30+Bawana_Spot!T30</f>
        <v>80.767270029673597</v>
      </c>
      <c r="P30" s="195">
        <f t="shared" si="4"/>
        <v>-0.15727002967359738</v>
      </c>
      <c r="Q30" s="195">
        <f t="shared" si="5"/>
        <v>-0.53000000000000469</v>
      </c>
    </row>
    <row r="31" spans="1:17">
      <c r="A31" s="34" t="s">
        <v>73</v>
      </c>
      <c r="B31" s="194">
        <f>PPCL_NG!I31+PPCL_Spot!I31+GT_NG!I31+GT_Spot!I31+Bawana_NG!I31+Bawana_RLNG!I31+Bawana_Spot!I31</f>
        <v>115.61</v>
      </c>
      <c r="C31" s="194">
        <f>PPCL_NG!P31+PPCL_Spot!P31+GT_NG!P31+GT_Spot!P31+Bawana_NG!P31+Bawana_RLNG!P31+Bawana_Spot!P31</f>
        <v>115.83700998423541</v>
      </c>
      <c r="D31" s="195">
        <f t="shared" si="0"/>
        <v>-0.22700998423540852</v>
      </c>
      <c r="E31" s="194">
        <f>PPCL_NG!J31+PPCL_Spot!J31+GT_NG!J31+GT_Spot!J31+Bawana_NG!J31+Bawana_RLNG!J31+Bawana_Spot!J31</f>
        <v>63.75</v>
      </c>
      <c r="F31" s="194">
        <f>PPCL_NG!Q31+PPCL_Spot!Q31+GT_NG!Q31+GT_Spot!Q31+Bawana_NG!Q31+Bawana_RLNG!Q31+Bawana_Spot!Q31</f>
        <v>63.874146085128743</v>
      </c>
      <c r="G31" s="195">
        <f t="shared" si="1"/>
        <v>-0.12414608512874281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1.9</v>
      </c>
      <c r="L31" s="194">
        <f>PPCL_NG!S31+PPCL_Spot!S31+GT_NG!S31+GT_Spot!S31+Bawana_NG!S31+Bawana_RLNG!S31+Bawana_Spot!S31</f>
        <v>1.9269574356279557</v>
      </c>
      <c r="M31" s="195">
        <f t="shared" si="3"/>
        <v>-2.6957435627955828E-2</v>
      </c>
      <c r="N31" s="194">
        <f>PPCL_NG!M31+PPCL_Spot!M31+GT_NG!M31+GT_Spot!M31+Bawana_NG!M31+Bawana_RLNG!M31+Bawana_Spot!M31</f>
        <v>81.02</v>
      </c>
      <c r="O31" s="194">
        <f>PPCL_NG!T31+PPCL_Spot!T31+GT_NG!T31+GT_Spot!T31+Bawana_NG!T31+Bawana_RLNG!T31+Bawana_Spot!T31</f>
        <v>81.181886495007888</v>
      </c>
      <c r="P31" s="195">
        <f t="shared" si="4"/>
        <v>-0.16188649500789154</v>
      </c>
      <c r="Q31" s="195">
        <f t="shared" si="5"/>
        <v>-0.5399999999999987</v>
      </c>
    </row>
    <row r="32" spans="1:17">
      <c r="A32" s="34" t="s">
        <v>74</v>
      </c>
      <c r="B32" s="194">
        <f>PPCL_NG!I32+PPCL_Spot!I32+GT_NG!I32+GT_Spot!I32+Bawana_NG!I32+Bawana_RLNG!I32+Bawana_Spot!I32</f>
        <v>115.61</v>
      </c>
      <c r="C32" s="194">
        <f>PPCL_NG!P32+PPCL_Spot!P32+GT_NG!P32+GT_Spot!P32+Bawana_NG!P32+Bawana_RLNG!P32+Bawana_Spot!P32</f>
        <v>115.83700998423541</v>
      </c>
      <c r="D32" s="195">
        <f t="shared" si="0"/>
        <v>-0.22700998423540852</v>
      </c>
      <c r="E32" s="194">
        <f>PPCL_NG!J32+PPCL_Spot!J32+GT_NG!J32+GT_Spot!J32+Bawana_NG!J32+Bawana_RLNG!J32+Bawana_Spot!J32</f>
        <v>63.75</v>
      </c>
      <c r="F32" s="194">
        <f>PPCL_NG!Q32+PPCL_Spot!Q32+GT_NG!Q32+GT_Spot!Q32+Bawana_NG!Q32+Bawana_RLNG!Q32+Bawana_Spot!Q32</f>
        <v>63.874146085128743</v>
      </c>
      <c r="G32" s="195">
        <f t="shared" si="1"/>
        <v>-0.12414608512874281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1.9</v>
      </c>
      <c r="L32" s="194">
        <f>PPCL_NG!S32+PPCL_Spot!S32+GT_NG!S32+GT_Spot!S32+Bawana_NG!S32+Bawana_RLNG!S32+Bawana_Spot!S32</f>
        <v>1.9269574356279557</v>
      </c>
      <c r="M32" s="195">
        <f t="shared" si="3"/>
        <v>-2.6957435627955828E-2</v>
      </c>
      <c r="N32" s="194">
        <f>PPCL_NG!M32+PPCL_Spot!M32+GT_NG!M32+GT_Spot!M32+Bawana_NG!M32+Bawana_RLNG!M32+Bawana_Spot!M32</f>
        <v>81.02</v>
      </c>
      <c r="O32" s="194">
        <f>PPCL_NG!T32+PPCL_Spot!T32+GT_NG!T32+GT_Spot!T32+Bawana_NG!T32+Bawana_RLNG!T32+Bawana_Spot!T32</f>
        <v>81.181886495007888</v>
      </c>
      <c r="P32" s="195">
        <f t="shared" si="4"/>
        <v>-0.16188649500789154</v>
      </c>
      <c r="Q32" s="195">
        <f t="shared" si="5"/>
        <v>-0.5399999999999987</v>
      </c>
    </row>
    <row r="33" spans="1:17">
      <c r="A33" s="34" t="s">
        <v>75</v>
      </c>
      <c r="B33" s="194">
        <f>PPCL_NG!I33+PPCL_Spot!I33+GT_NG!I33+GT_Spot!I33+Bawana_NG!I33+Bawana_RLNG!I33+Bawana_Spot!I33</f>
        <v>115.61</v>
      </c>
      <c r="C33" s="194">
        <f>PPCL_NG!P33+PPCL_Spot!P33+GT_NG!P33+GT_Spot!P33+Bawana_NG!P33+Bawana_RLNG!P33+Bawana_Spot!P33</f>
        <v>115.83700998423541</v>
      </c>
      <c r="D33" s="195">
        <f t="shared" si="0"/>
        <v>-0.22700998423540852</v>
      </c>
      <c r="E33" s="194">
        <f>PPCL_NG!J33+PPCL_Spot!J33+GT_NG!J33+GT_Spot!J33+Bawana_NG!J33+Bawana_RLNG!J33+Bawana_Spot!J33</f>
        <v>63.75</v>
      </c>
      <c r="F33" s="194">
        <f>PPCL_NG!Q33+PPCL_Spot!Q33+GT_NG!Q33+GT_Spot!Q33+Bawana_NG!Q33+Bawana_RLNG!Q33+Bawana_Spot!Q33</f>
        <v>63.874146085128743</v>
      </c>
      <c r="G33" s="195">
        <f t="shared" si="1"/>
        <v>-0.12414608512874281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1.9</v>
      </c>
      <c r="L33" s="194">
        <f>PPCL_NG!S33+PPCL_Spot!S33+GT_NG!S33+GT_Spot!S33+Bawana_NG!S33+Bawana_RLNG!S33+Bawana_Spot!S33</f>
        <v>1.9269574356279557</v>
      </c>
      <c r="M33" s="195">
        <f t="shared" si="3"/>
        <v>-2.6957435627955828E-2</v>
      </c>
      <c r="N33" s="194">
        <f>PPCL_NG!M33+PPCL_Spot!M33+GT_NG!M33+GT_Spot!M33+Bawana_NG!M33+Bawana_RLNG!M33+Bawana_Spot!M33</f>
        <v>81.02</v>
      </c>
      <c r="O33" s="194">
        <f>PPCL_NG!T33+PPCL_Spot!T33+GT_NG!T33+GT_Spot!T33+Bawana_NG!T33+Bawana_RLNG!T33+Bawana_Spot!T33</f>
        <v>81.181886495007888</v>
      </c>
      <c r="P33" s="195">
        <f t="shared" si="4"/>
        <v>-0.16188649500789154</v>
      </c>
      <c r="Q33" s="195">
        <f t="shared" si="5"/>
        <v>-0.5399999999999987</v>
      </c>
    </row>
    <row r="34" spans="1:17">
      <c r="A34" s="34" t="s">
        <v>76</v>
      </c>
      <c r="B34" s="194">
        <f>PPCL_NG!I34+PPCL_Spot!I34+GT_NG!I34+GT_Spot!I34+Bawana_NG!I34+Bawana_RLNG!I34+Bawana_Spot!I34</f>
        <v>115.61</v>
      </c>
      <c r="C34" s="194">
        <f>PPCL_NG!P34+PPCL_Spot!P34+GT_NG!P34+GT_Spot!P34+Bawana_NG!P34+Bawana_RLNG!P34+Bawana_Spot!P34</f>
        <v>115.83700998423541</v>
      </c>
      <c r="D34" s="195">
        <f t="shared" si="0"/>
        <v>-0.22700998423540852</v>
      </c>
      <c r="E34" s="194">
        <f>PPCL_NG!J34+PPCL_Spot!J34+GT_NG!J34+GT_Spot!J34+Bawana_NG!J34+Bawana_RLNG!J34+Bawana_Spot!J34</f>
        <v>63.75</v>
      </c>
      <c r="F34" s="194">
        <f>PPCL_NG!Q34+PPCL_Spot!Q34+GT_NG!Q34+GT_Spot!Q34+Bawana_NG!Q34+Bawana_RLNG!Q34+Bawana_Spot!Q34</f>
        <v>63.874146085128743</v>
      </c>
      <c r="G34" s="195">
        <f t="shared" si="1"/>
        <v>-0.12414608512874281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1.9</v>
      </c>
      <c r="L34" s="194">
        <f>PPCL_NG!S34+PPCL_Spot!S34+GT_NG!S34+GT_Spot!S34+Bawana_NG!S34+Bawana_RLNG!S34+Bawana_Spot!S34</f>
        <v>1.9269574356279557</v>
      </c>
      <c r="M34" s="195">
        <f t="shared" si="3"/>
        <v>-2.6957435627955828E-2</v>
      </c>
      <c r="N34" s="194">
        <f>PPCL_NG!M34+PPCL_Spot!M34+GT_NG!M34+GT_Spot!M34+Bawana_NG!M34+Bawana_RLNG!M34+Bawana_Spot!M34</f>
        <v>81.02</v>
      </c>
      <c r="O34" s="194">
        <f>PPCL_NG!T34+PPCL_Spot!T34+GT_NG!T34+GT_Spot!T34+Bawana_NG!T34+Bawana_RLNG!T34+Bawana_Spot!T34</f>
        <v>81.181886495007888</v>
      </c>
      <c r="P34" s="195">
        <f t="shared" si="4"/>
        <v>-0.16188649500789154</v>
      </c>
      <c r="Q34" s="195">
        <f t="shared" si="5"/>
        <v>-0.5399999999999987</v>
      </c>
    </row>
    <row r="35" spans="1:17">
      <c r="A35" s="34" t="s">
        <v>77</v>
      </c>
      <c r="B35" s="194">
        <f>PPCL_NG!I35+PPCL_Spot!I35+GT_NG!I35+GT_Spot!I35+Bawana_NG!I35+Bawana_RLNG!I35+Bawana_Spot!I35</f>
        <v>115.61</v>
      </c>
      <c r="C35" s="194">
        <f>PPCL_NG!P35+PPCL_Spot!P35+GT_NG!P35+GT_Spot!P35+Bawana_NG!P35+Bawana_RLNG!P35+Bawana_Spot!P35</f>
        <v>115.83700998423541</v>
      </c>
      <c r="D35" s="195">
        <f t="shared" si="0"/>
        <v>-0.22700998423540852</v>
      </c>
      <c r="E35" s="194">
        <f>PPCL_NG!J35+PPCL_Spot!J35+GT_NG!J35+GT_Spot!J35+Bawana_NG!J35+Bawana_RLNG!J35+Bawana_Spot!J35</f>
        <v>63.75</v>
      </c>
      <c r="F35" s="194">
        <f>PPCL_NG!Q35+PPCL_Spot!Q35+GT_NG!Q35+GT_Spot!Q35+Bawana_NG!Q35+Bawana_RLNG!Q35+Bawana_Spot!Q35</f>
        <v>63.874146085128743</v>
      </c>
      <c r="G35" s="195">
        <f t="shared" si="1"/>
        <v>-0.12414608512874281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1.9</v>
      </c>
      <c r="L35" s="194">
        <f>PPCL_NG!S35+PPCL_Spot!S35+GT_NG!S35+GT_Spot!S35+Bawana_NG!S35+Bawana_RLNG!S35+Bawana_Spot!S35</f>
        <v>1.9269574356279557</v>
      </c>
      <c r="M35" s="195">
        <f t="shared" si="3"/>
        <v>-2.6957435627955828E-2</v>
      </c>
      <c r="N35" s="194">
        <f>PPCL_NG!M35+PPCL_Spot!M35+GT_NG!M35+GT_Spot!M35+Bawana_NG!M35+Bawana_RLNG!M35+Bawana_Spot!M35</f>
        <v>81.02</v>
      </c>
      <c r="O35" s="194">
        <f>PPCL_NG!T35+PPCL_Spot!T35+GT_NG!T35+GT_Spot!T35+Bawana_NG!T35+Bawana_RLNG!T35+Bawana_Spot!T35</f>
        <v>81.181886495007888</v>
      </c>
      <c r="P35" s="195">
        <f t="shared" si="4"/>
        <v>-0.16188649500789154</v>
      </c>
      <c r="Q35" s="195">
        <f t="shared" si="5"/>
        <v>-0.5399999999999987</v>
      </c>
    </row>
    <row r="36" spans="1:17">
      <c r="A36" s="34" t="s">
        <v>78</v>
      </c>
      <c r="B36" s="194">
        <f>PPCL_NG!I36+PPCL_Spot!I36+GT_NG!I36+GT_Spot!I36+Bawana_NG!I36+Bawana_RLNG!I36+Bawana_Spot!I36</f>
        <v>115.61</v>
      </c>
      <c r="C36" s="194">
        <f>PPCL_NG!P36+PPCL_Spot!P36+GT_NG!P36+GT_Spot!P36+Bawana_NG!P36+Bawana_RLNG!P36+Bawana_Spot!P36</f>
        <v>115.83700998423541</v>
      </c>
      <c r="D36" s="195">
        <f t="shared" si="0"/>
        <v>-0.22700998423540852</v>
      </c>
      <c r="E36" s="194">
        <f>PPCL_NG!J36+PPCL_Spot!J36+GT_NG!J36+GT_Spot!J36+Bawana_NG!J36+Bawana_RLNG!J36+Bawana_Spot!J36</f>
        <v>53.75</v>
      </c>
      <c r="F36" s="194">
        <f>PPCL_NG!Q36+PPCL_Spot!Q36+GT_NG!Q36+GT_Spot!Q36+Bawana_NG!Q36+Bawana_RLNG!Q36+Bawana_Spot!Q36</f>
        <v>53.874146085128743</v>
      </c>
      <c r="G36" s="195">
        <f t="shared" si="1"/>
        <v>-0.12414608512874281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1.9</v>
      </c>
      <c r="L36" s="194">
        <f>PPCL_NG!S36+PPCL_Spot!S36+GT_NG!S36+GT_Spot!S36+Bawana_NG!S36+Bawana_RLNG!S36+Bawana_Spot!S36</f>
        <v>1.9269574356279557</v>
      </c>
      <c r="M36" s="195">
        <f t="shared" si="3"/>
        <v>-2.6957435627955828E-2</v>
      </c>
      <c r="N36" s="194">
        <f>PPCL_NG!M36+PPCL_Spot!M36+GT_NG!M36+GT_Spot!M36+Bawana_NG!M36+Bawana_RLNG!M36+Bawana_Spot!M36</f>
        <v>81.02</v>
      </c>
      <c r="O36" s="194">
        <f>PPCL_NG!T36+PPCL_Spot!T36+GT_NG!T36+GT_Spot!T36+Bawana_NG!T36+Bawana_RLNG!T36+Bawana_Spot!T36</f>
        <v>81.181886495007888</v>
      </c>
      <c r="P36" s="195">
        <f t="shared" si="4"/>
        <v>-0.16188649500789154</v>
      </c>
      <c r="Q36" s="195">
        <f t="shared" si="5"/>
        <v>-0.5399999999999987</v>
      </c>
    </row>
    <row r="37" spans="1:17">
      <c r="A37" s="34" t="s">
        <v>79</v>
      </c>
      <c r="B37" s="194">
        <f>PPCL_NG!I37+PPCL_Spot!I37+GT_NG!I37+GT_Spot!I37+Bawana_NG!I37+Bawana_RLNG!I37+Bawana_Spot!I37</f>
        <v>115.61</v>
      </c>
      <c r="C37" s="194">
        <f>PPCL_NG!P37+PPCL_Spot!P37+GT_NG!P37+GT_Spot!P37+Bawana_NG!P37+Bawana_RLNG!P37+Bawana_Spot!P37</f>
        <v>115.83700998423541</v>
      </c>
      <c r="D37" s="195">
        <f t="shared" si="0"/>
        <v>-0.22700998423540852</v>
      </c>
      <c r="E37" s="194">
        <f>PPCL_NG!J37+PPCL_Spot!J37+GT_NG!J37+GT_Spot!J37+Bawana_NG!J37+Bawana_RLNG!J37+Bawana_Spot!J37</f>
        <v>53.75</v>
      </c>
      <c r="F37" s="194">
        <f>PPCL_NG!Q37+PPCL_Spot!Q37+GT_NG!Q37+GT_Spot!Q37+Bawana_NG!Q37+Bawana_RLNG!Q37+Bawana_Spot!Q37</f>
        <v>53.874146085128743</v>
      </c>
      <c r="G37" s="195">
        <f t="shared" si="1"/>
        <v>-0.12414608512874281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1.9</v>
      </c>
      <c r="L37" s="194">
        <f>PPCL_NG!S37+PPCL_Spot!S37+GT_NG!S37+GT_Spot!S37+Bawana_NG!S37+Bawana_RLNG!S37+Bawana_Spot!S37</f>
        <v>1.9269574356279557</v>
      </c>
      <c r="M37" s="195">
        <f t="shared" si="3"/>
        <v>-2.6957435627955828E-2</v>
      </c>
      <c r="N37" s="194">
        <f>PPCL_NG!M37+PPCL_Spot!M37+GT_NG!M37+GT_Spot!M37+Bawana_NG!M37+Bawana_RLNG!M37+Bawana_Spot!M37</f>
        <v>81.02</v>
      </c>
      <c r="O37" s="194">
        <f>PPCL_NG!T37+PPCL_Spot!T37+GT_NG!T37+GT_Spot!T37+Bawana_NG!T37+Bawana_RLNG!T37+Bawana_Spot!T37</f>
        <v>81.181886495007888</v>
      </c>
      <c r="P37" s="195">
        <f t="shared" si="4"/>
        <v>-0.16188649500789154</v>
      </c>
      <c r="Q37" s="195">
        <f t="shared" si="5"/>
        <v>-0.5399999999999987</v>
      </c>
    </row>
    <row r="38" spans="1:17">
      <c r="A38" s="34" t="s">
        <v>80</v>
      </c>
      <c r="B38" s="194">
        <f>PPCL_NG!I38+PPCL_Spot!I38+GT_NG!I38+GT_Spot!I38+Bawana_NG!I38+Bawana_RLNG!I38+Bawana_Spot!I38</f>
        <v>115.61</v>
      </c>
      <c r="C38" s="194">
        <f>PPCL_NG!P38+PPCL_Spot!P38+GT_NG!P38+GT_Spot!P38+Bawana_NG!P38+Bawana_RLNG!P38+Bawana_Spot!P38</f>
        <v>115.83700998423541</v>
      </c>
      <c r="D38" s="195">
        <f t="shared" si="0"/>
        <v>-0.22700998423540852</v>
      </c>
      <c r="E38" s="194">
        <f>PPCL_NG!J38+PPCL_Spot!J38+GT_NG!J38+GT_Spot!J38+Bawana_NG!J38+Bawana_RLNG!J38+Bawana_Spot!J38</f>
        <v>53.75</v>
      </c>
      <c r="F38" s="194">
        <f>PPCL_NG!Q38+PPCL_Spot!Q38+GT_NG!Q38+GT_Spot!Q38+Bawana_NG!Q38+Bawana_RLNG!Q38+Bawana_Spot!Q38</f>
        <v>53.874146085128743</v>
      </c>
      <c r="G38" s="195">
        <f t="shared" si="1"/>
        <v>-0.12414608512874281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1.9</v>
      </c>
      <c r="L38" s="194">
        <f>PPCL_NG!S38+PPCL_Spot!S38+GT_NG!S38+GT_Spot!S38+Bawana_NG!S38+Bawana_RLNG!S38+Bawana_Spot!S38</f>
        <v>1.9269574356279557</v>
      </c>
      <c r="M38" s="195">
        <f t="shared" si="3"/>
        <v>-2.6957435627955828E-2</v>
      </c>
      <c r="N38" s="194">
        <f>PPCL_NG!M38+PPCL_Spot!M38+GT_NG!M38+GT_Spot!M38+Bawana_NG!M38+Bawana_RLNG!M38+Bawana_Spot!M38</f>
        <v>81.02</v>
      </c>
      <c r="O38" s="194">
        <f>PPCL_NG!T38+PPCL_Spot!T38+GT_NG!T38+GT_Spot!T38+Bawana_NG!T38+Bawana_RLNG!T38+Bawana_Spot!T38</f>
        <v>81.181886495007888</v>
      </c>
      <c r="P38" s="195">
        <f t="shared" si="4"/>
        <v>-0.16188649500789154</v>
      </c>
      <c r="Q38" s="195">
        <f t="shared" si="5"/>
        <v>-0.5399999999999987</v>
      </c>
    </row>
    <row r="39" spans="1:17">
      <c r="A39" s="34" t="s">
        <v>81</v>
      </c>
      <c r="B39" s="194">
        <f>PPCL_NG!I39+PPCL_Spot!I39+GT_NG!I39+GT_Spot!I39+Bawana_NG!I39+Bawana_RLNG!I39+Bawana_Spot!I39</f>
        <v>115.61</v>
      </c>
      <c r="C39" s="194">
        <f>PPCL_NG!P39+PPCL_Spot!P39+GT_NG!P39+GT_Spot!P39+Bawana_NG!P39+Bawana_RLNG!P39+Bawana_Spot!P39</f>
        <v>115.70927164823307</v>
      </c>
      <c r="D39" s="195">
        <f t="shared" si="0"/>
        <v>-9.9271648233070664E-2</v>
      </c>
      <c r="E39" s="194">
        <f>PPCL_NG!J39+PPCL_Spot!J39+GT_NG!J39+GT_Spot!J39+Bawana_NG!J39+Bawana_RLNG!J39+Bawana_Spot!J39</f>
        <v>53.269999999999996</v>
      </c>
      <c r="F39" s="194">
        <f>PPCL_NG!Q39+PPCL_Spot!Q39+GT_NG!Q39+GT_Spot!Q39+Bawana_NG!Q39+Bawana_RLNG!Q39+Bawana_Spot!Q39</f>
        <v>53.321311033180464</v>
      </c>
      <c r="G39" s="195">
        <f t="shared" si="1"/>
        <v>-5.1311033180468257E-2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</v>
      </c>
      <c r="J39" s="195">
        <f t="shared" si="2"/>
        <v>0</v>
      </c>
      <c r="K39" s="194">
        <f>PPCL_NG!L39+PPCL_Spot!L39+GT_NG!L39+GT_Spot!L39+Bawana_NG!L39+Bawana_RLNG!L39+Bawana_Spot!L39</f>
        <v>1.8</v>
      </c>
      <c r="L39" s="194">
        <f>PPCL_NG!S39+PPCL_Spot!S39+GT_NG!S39+GT_Spot!S39+Bawana_NG!S39+Bawana_RLNG!S39+Bawana_Spot!S39</f>
        <v>1.8111680604262206</v>
      </c>
      <c r="M39" s="195">
        <f t="shared" si="3"/>
        <v>-1.1168060426220539E-2</v>
      </c>
      <c r="N39" s="194">
        <f>PPCL_NG!M39+PPCL_Spot!M39+GT_NG!M39+GT_Spot!M39+Bawana_NG!M39+Bawana_RLNG!M39+Bawana_Spot!M39</f>
        <v>80.61</v>
      </c>
      <c r="O39" s="194">
        <f>PPCL_NG!T39+PPCL_Spot!T39+GT_NG!T39+GT_Spot!T39+Bawana_NG!T39+Bawana_RLNG!T39+Bawana_Spot!T39</f>
        <v>80.678249258160236</v>
      </c>
      <c r="P39" s="195">
        <f t="shared" si="4"/>
        <v>-6.8249258160236081E-2</v>
      </c>
      <c r="Q39" s="195">
        <f t="shared" si="5"/>
        <v>-0.22999999999999554</v>
      </c>
    </row>
    <row r="40" spans="1:17">
      <c r="A40" s="34" t="s">
        <v>82</v>
      </c>
      <c r="B40" s="194">
        <f>PPCL_NG!I40+PPCL_Spot!I40+GT_NG!I40+GT_Spot!I40+Bawana_NG!I40+Bawana_RLNG!I40+Bawana_Spot!I40</f>
        <v>115.61</v>
      </c>
      <c r="C40" s="194">
        <f>PPCL_NG!P40+PPCL_Spot!P40+GT_NG!P40+GT_Spot!P40+Bawana_NG!P40+Bawana_RLNG!P40+Bawana_Spot!P40</f>
        <v>115.70927164823307</v>
      </c>
      <c r="D40" s="195">
        <f t="shared" si="0"/>
        <v>-9.9271648233070664E-2</v>
      </c>
      <c r="E40" s="194">
        <f>PPCL_NG!J40+PPCL_Spot!J40+GT_NG!J40+GT_Spot!J40+Bawana_NG!J40+Bawana_RLNG!J40+Bawana_Spot!J40</f>
        <v>53.269999999999996</v>
      </c>
      <c r="F40" s="194">
        <f>PPCL_NG!Q40+PPCL_Spot!Q40+GT_NG!Q40+GT_Spot!Q40+Bawana_NG!Q40+Bawana_RLNG!Q40+Bawana_Spot!Q40</f>
        <v>53.321311033180464</v>
      </c>
      <c r="G40" s="195">
        <f t="shared" si="1"/>
        <v>-5.1311033180468257E-2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</v>
      </c>
      <c r="J40" s="195">
        <f t="shared" si="2"/>
        <v>0</v>
      </c>
      <c r="K40" s="194">
        <f>PPCL_NG!L40+PPCL_Spot!L40+GT_NG!L40+GT_Spot!L40+Bawana_NG!L40+Bawana_RLNG!L40+Bawana_Spot!L40</f>
        <v>1.8</v>
      </c>
      <c r="L40" s="194">
        <f>PPCL_NG!S40+PPCL_Spot!S40+GT_NG!S40+GT_Spot!S40+Bawana_NG!S40+Bawana_RLNG!S40+Bawana_Spot!S40</f>
        <v>1.8111680604262206</v>
      </c>
      <c r="M40" s="195">
        <f t="shared" si="3"/>
        <v>-1.1168060426220539E-2</v>
      </c>
      <c r="N40" s="194">
        <f>PPCL_NG!M40+PPCL_Spot!M40+GT_NG!M40+GT_Spot!M40+Bawana_NG!M40+Bawana_RLNG!M40+Bawana_Spot!M40</f>
        <v>80.61</v>
      </c>
      <c r="O40" s="194">
        <f>PPCL_NG!T40+PPCL_Spot!T40+GT_NG!T40+GT_Spot!T40+Bawana_NG!T40+Bawana_RLNG!T40+Bawana_Spot!T40</f>
        <v>80.678249258160236</v>
      </c>
      <c r="P40" s="195">
        <f t="shared" si="4"/>
        <v>-6.8249258160236081E-2</v>
      </c>
      <c r="Q40" s="195">
        <f t="shared" si="5"/>
        <v>-0.22999999999999554</v>
      </c>
    </row>
    <row r="41" spans="1:17">
      <c r="A41" s="34" t="s">
        <v>83</v>
      </c>
      <c r="B41" s="194">
        <f>PPCL_NG!I41+PPCL_Spot!I41+GT_NG!I41+GT_Spot!I41+Bawana_NG!I41+Bawana_RLNG!I41+Bawana_Spot!I41</f>
        <v>100</v>
      </c>
      <c r="C41" s="194">
        <f>PPCL_NG!P41+PPCL_Spot!P41+GT_NG!P41+GT_Spot!P41+Bawana_NG!P41+Bawana_RLNG!P41+Bawana_Spot!P41</f>
        <v>100.09542055709058</v>
      </c>
      <c r="D41" s="195">
        <f t="shared" si="0"/>
        <v>-9.5420557090577063E-2</v>
      </c>
      <c r="E41" s="194">
        <f>PPCL_NG!J41+PPCL_Spot!J41+GT_NG!J41+GT_Spot!J41+Bawana_NG!J41+Bawana_RLNG!J41+Bawana_Spot!J41</f>
        <v>53.269999999999996</v>
      </c>
      <c r="F41" s="194">
        <f>PPCL_NG!Q41+PPCL_Spot!Q41+GT_NG!Q41+GT_Spot!Q41+Bawana_NG!Q41+Bawana_RLNG!Q41+Bawana_Spot!Q41</f>
        <v>53.319247948639855</v>
      </c>
      <c r="G41" s="195">
        <f t="shared" si="1"/>
        <v>-4.9247948639859374E-2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4.9997707683843755</v>
      </c>
      <c r="J41" s="195">
        <f t="shared" si="2"/>
        <v>2.2923161562449224E-4</v>
      </c>
      <c r="K41" s="194">
        <f>PPCL_NG!L41+PPCL_Spot!L41+GT_NG!L41+GT_Spot!L41+Bawana_NG!L41+Bawana_RLNG!L41+Bawana_Spot!L41</f>
        <v>16.309999999999999</v>
      </c>
      <c r="L41" s="194">
        <f>PPCL_NG!S41+PPCL_Spot!S41+GT_NG!S41+GT_Spot!S41+Bawana_NG!S41+Bawana_RLNG!S41+Bawana_Spot!S41</f>
        <v>16.320502830277679</v>
      </c>
      <c r="M41" s="195">
        <f t="shared" si="3"/>
        <v>-1.0502830277680175E-2</v>
      </c>
      <c r="N41" s="194">
        <f>PPCL_NG!M41+PPCL_Spot!M41+GT_NG!M41+GT_Spot!M41+Bawana_NG!M41+Bawana_RLNG!M41+Bawana_Spot!M41</f>
        <v>80.61</v>
      </c>
      <c r="O41" s="194">
        <f>PPCL_NG!T41+PPCL_Spot!T41+GT_NG!T41+GT_Spot!T41+Bawana_NG!T41+Bawana_RLNG!T41+Bawana_Spot!T41</f>
        <v>80.675057895607509</v>
      </c>
      <c r="P41" s="195">
        <f t="shared" si="4"/>
        <v>-6.5057895607509408E-2</v>
      </c>
      <c r="Q41" s="195">
        <f t="shared" si="5"/>
        <v>-0.22000000000000153</v>
      </c>
    </row>
    <row r="42" spans="1:17">
      <c r="A42" s="34" t="s">
        <v>84</v>
      </c>
      <c r="B42" s="194">
        <f>PPCL_NG!I42+PPCL_Spot!I42+GT_NG!I42+GT_Spot!I42+Bawana_NG!I42+Bawana_RLNG!I42+Bawana_Spot!I42</f>
        <v>100</v>
      </c>
      <c r="C42" s="194">
        <f>PPCL_NG!P42+PPCL_Spot!P42+GT_NG!P42+GT_Spot!P42+Bawana_NG!P42+Bawana_RLNG!P42+Bawana_Spot!P42</f>
        <v>100.09542055709058</v>
      </c>
      <c r="D42" s="195">
        <f t="shared" si="0"/>
        <v>-9.5420557090577063E-2</v>
      </c>
      <c r="E42" s="194">
        <f>PPCL_NG!J42+PPCL_Spot!J42+GT_NG!J42+GT_Spot!J42+Bawana_NG!J42+Bawana_RLNG!J42+Bawana_Spot!J42</f>
        <v>53.269999999999996</v>
      </c>
      <c r="F42" s="194">
        <f>PPCL_NG!Q42+PPCL_Spot!Q42+GT_NG!Q42+GT_Spot!Q42+Bawana_NG!Q42+Bawana_RLNG!Q42+Bawana_Spot!Q42</f>
        <v>53.319247948639855</v>
      </c>
      <c r="G42" s="195">
        <f t="shared" si="1"/>
        <v>-4.9247948639859374E-2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4.9997707683843755</v>
      </c>
      <c r="J42" s="195">
        <f t="shared" si="2"/>
        <v>2.2923161562449224E-4</v>
      </c>
      <c r="K42" s="194">
        <f>PPCL_NG!L42+PPCL_Spot!L42+GT_NG!L42+GT_Spot!L42+Bawana_NG!L42+Bawana_RLNG!L42+Bawana_Spot!L42</f>
        <v>16.309999999999999</v>
      </c>
      <c r="L42" s="194">
        <f>PPCL_NG!S42+PPCL_Spot!S42+GT_NG!S42+GT_Spot!S42+Bawana_NG!S42+Bawana_RLNG!S42+Bawana_Spot!S42</f>
        <v>16.320502830277679</v>
      </c>
      <c r="M42" s="195">
        <f t="shared" si="3"/>
        <v>-1.0502830277680175E-2</v>
      </c>
      <c r="N42" s="194">
        <f>PPCL_NG!M42+PPCL_Spot!M42+GT_NG!M42+GT_Spot!M42+Bawana_NG!M42+Bawana_RLNG!M42+Bawana_Spot!M42</f>
        <v>80.61</v>
      </c>
      <c r="O42" s="194">
        <f>PPCL_NG!T42+PPCL_Spot!T42+GT_NG!T42+GT_Spot!T42+Bawana_NG!T42+Bawana_RLNG!T42+Bawana_Spot!T42</f>
        <v>80.675057895607509</v>
      </c>
      <c r="P42" s="195">
        <f t="shared" si="4"/>
        <v>-6.5057895607509408E-2</v>
      </c>
      <c r="Q42" s="195">
        <f t="shared" si="5"/>
        <v>-0.22000000000000153</v>
      </c>
    </row>
    <row r="43" spans="1:17">
      <c r="A43" s="34" t="s">
        <v>85</v>
      </c>
      <c r="B43" s="194">
        <f>PPCL_NG!I43+PPCL_Spot!I43+GT_NG!I43+GT_Spot!I43+Bawana_NG!I43+Bawana_RLNG!I43+Bawana_Spot!I43</f>
        <v>100</v>
      </c>
      <c r="C43" s="194">
        <f>PPCL_NG!P43+PPCL_Spot!P43+GT_NG!P43+GT_Spot!P43+Bawana_NG!P43+Bawana_RLNG!P43+Bawana_Spot!P43</f>
        <v>100.09927164823307</v>
      </c>
      <c r="D43" s="195">
        <f t="shared" si="0"/>
        <v>-9.9271648233070664E-2</v>
      </c>
      <c r="E43" s="194">
        <f>PPCL_NG!J43+PPCL_Spot!J43+GT_NG!J43+GT_Spot!J43+Bawana_NG!J43+Bawana_RLNG!J43+Bawana_Spot!J43</f>
        <v>53.269999999999996</v>
      </c>
      <c r="F43" s="194">
        <f>PPCL_NG!Q43+PPCL_Spot!Q43+GT_NG!Q43+GT_Spot!Q43+Bawana_NG!Q43+Bawana_RLNG!Q43+Bawana_Spot!Q43</f>
        <v>53.321311033180464</v>
      </c>
      <c r="G43" s="195">
        <f t="shared" si="1"/>
        <v>-5.1311033180468257E-2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</v>
      </c>
      <c r="J43" s="195">
        <f t="shared" si="2"/>
        <v>0</v>
      </c>
      <c r="K43" s="194">
        <f>PPCL_NG!L43+PPCL_Spot!L43+GT_NG!L43+GT_Spot!L43+Bawana_NG!L43+Bawana_RLNG!L43+Bawana_Spot!L43</f>
        <v>19.55</v>
      </c>
      <c r="L43" s="194">
        <f>PPCL_NG!S43+PPCL_Spot!S43+GT_NG!S43+GT_Spot!S43+Bawana_NG!S43+Bawana_RLNG!S43+Bawana_Spot!S43</f>
        <v>19.561168060426219</v>
      </c>
      <c r="M43" s="195">
        <f t="shared" si="3"/>
        <v>-1.1168060426218318E-2</v>
      </c>
      <c r="N43" s="194">
        <f>PPCL_NG!M43+PPCL_Spot!M43+GT_NG!M43+GT_Spot!M43+Bawana_NG!M43+Bawana_RLNG!M43+Bawana_Spot!M43</f>
        <v>80.61</v>
      </c>
      <c r="O43" s="194">
        <f>PPCL_NG!T43+PPCL_Spot!T43+GT_NG!T43+GT_Spot!T43+Bawana_NG!T43+Bawana_RLNG!T43+Bawana_Spot!T43</f>
        <v>80.678249258160236</v>
      </c>
      <c r="P43" s="195">
        <f t="shared" si="4"/>
        <v>-6.8249258160236081E-2</v>
      </c>
      <c r="Q43" s="195">
        <f t="shared" si="5"/>
        <v>-0.22999999999999332</v>
      </c>
    </row>
    <row r="44" spans="1:17">
      <c r="A44" s="34" t="s">
        <v>86</v>
      </c>
      <c r="B44" s="194">
        <f>PPCL_NG!I44+PPCL_Spot!I44+GT_NG!I44+GT_Spot!I44+Bawana_NG!I44+Bawana_RLNG!I44+Bawana_Spot!I44</f>
        <v>100</v>
      </c>
      <c r="C44" s="194">
        <f>PPCL_NG!P44+PPCL_Spot!P44+GT_NG!P44+GT_Spot!P44+Bawana_NG!P44+Bawana_RLNG!P44+Bawana_Spot!P44</f>
        <v>100.09927164823307</v>
      </c>
      <c r="D44" s="195">
        <f t="shared" si="0"/>
        <v>-9.9271648233070664E-2</v>
      </c>
      <c r="E44" s="194">
        <f>PPCL_NG!J44+PPCL_Spot!J44+GT_NG!J44+GT_Spot!J44+Bawana_NG!J44+Bawana_RLNG!J44+Bawana_Spot!J44</f>
        <v>53.269999999999996</v>
      </c>
      <c r="F44" s="194">
        <f>PPCL_NG!Q44+PPCL_Spot!Q44+GT_NG!Q44+GT_Spot!Q44+Bawana_NG!Q44+Bawana_RLNG!Q44+Bawana_Spot!Q44</f>
        <v>53.321311033180464</v>
      </c>
      <c r="G44" s="195">
        <f t="shared" si="1"/>
        <v>-5.1311033180468257E-2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</v>
      </c>
      <c r="J44" s="195">
        <f t="shared" si="2"/>
        <v>0</v>
      </c>
      <c r="K44" s="194">
        <f>PPCL_NG!L44+PPCL_Spot!L44+GT_NG!L44+GT_Spot!L44+Bawana_NG!L44+Bawana_RLNG!L44+Bawana_Spot!L44</f>
        <v>19.55</v>
      </c>
      <c r="L44" s="194">
        <f>PPCL_NG!S44+PPCL_Spot!S44+GT_NG!S44+GT_Spot!S44+Bawana_NG!S44+Bawana_RLNG!S44+Bawana_Spot!S44</f>
        <v>19.561168060426219</v>
      </c>
      <c r="M44" s="195">
        <f t="shared" si="3"/>
        <v>-1.1168060426218318E-2</v>
      </c>
      <c r="N44" s="194">
        <f>PPCL_NG!M44+PPCL_Spot!M44+GT_NG!M44+GT_Spot!M44+Bawana_NG!M44+Bawana_RLNG!M44+Bawana_Spot!M44</f>
        <v>80.61</v>
      </c>
      <c r="O44" s="194">
        <f>PPCL_NG!T44+PPCL_Spot!T44+GT_NG!T44+GT_Spot!T44+Bawana_NG!T44+Bawana_RLNG!T44+Bawana_Spot!T44</f>
        <v>80.678249258160236</v>
      </c>
      <c r="P44" s="195">
        <f t="shared" si="4"/>
        <v>-6.8249258160236081E-2</v>
      </c>
      <c r="Q44" s="195">
        <f t="shared" si="5"/>
        <v>-0.22999999999999332</v>
      </c>
    </row>
    <row r="45" spans="1:17">
      <c r="A45" s="34" t="s">
        <v>87</v>
      </c>
      <c r="B45" s="194">
        <f>PPCL_NG!I45+PPCL_Spot!I45+GT_NG!I45+GT_Spot!I45+Bawana_NG!I45+Bawana_RLNG!I45+Bawana_Spot!I45</f>
        <v>100.02</v>
      </c>
      <c r="C45" s="194">
        <f>PPCL_NG!P45+PPCL_Spot!P45+GT_NG!P45+GT_Spot!P45+Bawana_NG!P45+Bawana_RLNG!P45+Bawana_Spot!P45</f>
        <v>100.12316128297219</v>
      </c>
      <c r="D45" s="195">
        <f t="shared" si="0"/>
        <v>-0.10316128297219507</v>
      </c>
      <c r="E45" s="194">
        <f>PPCL_NG!J45+PPCL_Spot!J45+GT_NG!J45+GT_Spot!J45+Bawana_NG!J45+Bawana_RLNG!J45+Bawana_Spot!J45</f>
        <v>56.86</v>
      </c>
      <c r="F45" s="194">
        <f>PPCL_NG!Q45+PPCL_Spot!Q45+GT_NG!Q45+GT_Spot!Q45+Bawana_NG!Q45+Bawana_RLNG!Q45+Bawana_Spot!Q45</f>
        <v>56.913560466077087</v>
      </c>
      <c r="G45" s="195">
        <f t="shared" si="1"/>
        <v>-5.3560466077087199E-2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21.490000000000002</v>
      </c>
      <c r="L45" s="194">
        <f>PPCL_NG!S45+PPCL_Spot!S45+GT_NG!S45+GT_Spot!S45+Bawana_NG!S45+Bawana_RLNG!S45+Bawana_Spot!S45</f>
        <v>21.50207959229974</v>
      </c>
      <c r="M45" s="195">
        <f t="shared" si="3"/>
        <v>-1.2079592299738096E-2</v>
      </c>
      <c r="N45" s="194">
        <f>PPCL_NG!M45+PPCL_Spot!M45+GT_NG!M45+GT_Spot!M45+Bawana_NG!M45+Bawana_RLNG!M45+Bawana_Spot!M45</f>
        <v>69.710000000000008</v>
      </c>
      <c r="O45" s="194">
        <f>PPCL_NG!T45+PPCL_Spot!T45+GT_NG!T45+GT_Spot!T45+Bawana_NG!T45+Bawana_RLNG!T45+Bawana_Spot!T45</f>
        <v>69.780967187885693</v>
      </c>
      <c r="P45" s="195">
        <f t="shared" si="4"/>
        <v>-7.0967187885685235E-2</v>
      </c>
      <c r="Q45" s="195">
        <f t="shared" si="5"/>
        <v>-0.23999999999994692</v>
      </c>
    </row>
    <row r="46" spans="1:17">
      <c r="A46" s="34" t="s">
        <v>88</v>
      </c>
      <c r="B46" s="194">
        <f>PPCL_NG!I46+PPCL_Spot!I46+GT_NG!I46+GT_Spot!I46+Bawana_NG!I46+Bawana_RLNG!I46+Bawana_Spot!I46</f>
        <v>100.02</v>
      </c>
      <c r="C46" s="194">
        <f>PPCL_NG!P46+PPCL_Spot!P46+GT_NG!P46+GT_Spot!P46+Bawana_NG!P46+Bawana_RLNG!P46+Bawana_Spot!P46</f>
        <v>100.12316128297219</v>
      </c>
      <c r="D46" s="195">
        <f t="shared" si="0"/>
        <v>-0.10316128297219507</v>
      </c>
      <c r="E46" s="194">
        <f>PPCL_NG!J46+PPCL_Spot!J46+GT_NG!J46+GT_Spot!J46+Bawana_NG!J46+Bawana_RLNG!J46+Bawana_Spot!J46</f>
        <v>56.86</v>
      </c>
      <c r="F46" s="194">
        <f>PPCL_NG!Q46+PPCL_Spot!Q46+GT_NG!Q46+GT_Spot!Q46+Bawana_NG!Q46+Bawana_RLNG!Q46+Bawana_Spot!Q46</f>
        <v>56.913560466077087</v>
      </c>
      <c r="G46" s="195">
        <f t="shared" si="1"/>
        <v>-5.3560466077087199E-2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21.490000000000002</v>
      </c>
      <c r="L46" s="194">
        <f>PPCL_NG!S46+PPCL_Spot!S46+GT_NG!S46+GT_Spot!S46+Bawana_NG!S46+Bawana_RLNG!S46+Bawana_Spot!S46</f>
        <v>21.50207959229974</v>
      </c>
      <c r="M46" s="195">
        <f t="shared" si="3"/>
        <v>-1.2079592299738096E-2</v>
      </c>
      <c r="N46" s="194">
        <f>PPCL_NG!M46+PPCL_Spot!M46+GT_NG!M46+GT_Spot!M46+Bawana_NG!M46+Bawana_RLNG!M46+Bawana_Spot!M46</f>
        <v>69.710000000000008</v>
      </c>
      <c r="O46" s="194">
        <f>PPCL_NG!T46+PPCL_Spot!T46+GT_NG!T46+GT_Spot!T46+Bawana_NG!T46+Bawana_RLNG!T46+Bawana_Spot!T46</f>
        <v>69.780967187885693</v>
      </c>
      <c r="P46" s="195">
        <f t="shared" si="4"/>
        <v>-7.0967187885685235E-2</v>
      </c>
      <c r="Q46" s="195">
        <f t="shared" si="5"/>
        <v>-0.23999999999994692</v>
      </c>
    </row>
    <row r="47" spans="1:17">
      <c r="A47" s="34" t="s">
        <v>89</v>
      </c>
      <c r="B47" s="194">
        <f>PPCL_NG!I47+PPCL_Spot!I47+GT_NG!I47+GT_Spot!I47+Bawana_NG!I47+Bawana_RLNG!I47+Bawana_Spot!I47</f>
        <v>100.02</v>
      </c>
      <c r="C47" s="194">
        <f>PPCL_NG!P47+PPCL_Spot!P47+GT_NG!P47+GT_Spot!P47+Bawana_NG!P47+Bawana_RLNG!P47+Bawana_Spot!P47</f>
        <v>100.12478296106597</v>
      </c>
      <c r="D47" s="195">
        <f t="shared" si="0"/>
        <v>-0.10478296106597895</v>
      </c>
      <c r="E47" s="194">
        <f>PPCL_NG!J47+PPCL_Spot!J47+GT_NG!J47+GT_Spot!J47+Bawana_NG!J47+Bawana_RLNG!J47+Bawana_Spot!J47</f>
        <v>57.34</v>
      </c>
      <c r="F47" s="194">
        <f>PPCL_NG!Q47+PPCL_Spot!Q47+GT_NG!Q47+GT_Spot!Q47+Bawana_NG!Q47+Bawana_RLNG!Q47+Bawana_Spot!Q47</f>
        <v>57.397425470731619</v>
      </c>
      <c r="G47" s="195">
        <f t="shared" si="1"/>
        <v>-5.7425470731615746E-2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21.59</v>
      </c>
      <c r="L47" s="194">
        <f>PPCL_NG!S47+PPCL_Spot!S47+GT_NG!S47+GT_Spot!S47+Bawana_NG!S47+Bawana_RLNG!S47+Bawana_Spot!S47</f>
        <v>21.602892614374834</v>
      </c>
      <c r="M47" s="195">
        <f t="shared" si="3"/>
        <v>-1.2892614374834466E-2</v>
      </c>
      <c r="N47" s="194">
        <f>PPCL_NG!M47+PPCL_Spot!M47+GT_NG!M47+GT_Spot!M47+Bawana_NG!M47+Bawana_RLNG!M47+Bawana_Spot!M47</f>
        <v>70.12</v>
      </c>
      <c r="O47" s="194">
        <f>PPCL_NG!T47+PPCL_Spot!T47+GT_NG!T47+GT_Spot!T47+Bawana_NG!T47+Bawana_RLNG!T47+Bawana_Spot!T47</f>
        <v>70.194667483062304</v>
      </c>
      <c r="P47" s="195">
        <f t="shared" si="4"/>
        <v>-7.4667483062299311E-2</v>
      </c>
      <c r="Q47" s="195">
        <f t="shared" si="5"/>
        <v>-0.2499999999999698</v>
      </c>
    </row>
    <row r="48" spans="1:17">
      <c r="A48" s="34" t="s">
        <v>90</v>
      </c>
      <c r="B48" s="194">
        <f>PPCL_NG!I48+PPCL_Spot!I48+GT_NG!I48+GT_Spot!I48+Bawana_NG!I48+Bawana_RLNG!I48+Bawana_Spot!I48</f>
        <v>100.02</v>
      </c>
      <c r="C48" s="194">
        <f>PPCL_NG!P48+PPCL_Spot!P48+GT_NG!P48+GT_Spot!P48+Bawana_NG!P48+Bawana_RLNG!P48+Bawana_Spot!P48</f>
        <v>100.12478296106597</v>
      </c>
      <c r="D48" s="195">
        <f t="shared" si="0"/>
        <v>-0.10478296106597895</v>
      </c>
      <c r="E48" s="194">
        <f>PPCL_NG!J48+PPCL_Spot!J48+GT_NG!J48+GT_Spot!J48+Bawana_NG!J48+Bawana_RLNG!J48+Bawana_Spot!J48</f>
        <v>57.34</v>
      </c>
      <c r="F48" s="194">
        <f>PPCL_NG!Q48+PPCL_Spot!Q48+GT_NG!Q48+GT_Spot!Q48+Bawana_NG!Q48+Bawana_RLNG!Q48+Bawana_Spot!Q48</f>
        <v>57.397425470731619</v>
      </c>
      <c r="G48" s="195">
        <f t="shared" si="1"/>
        <v>-5.7425470731615746E-2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21.59</v>
      </c>
      <c r="L48" s="194">
        <f>PPCL_NG!S48+PPCL_Spot!S48+GT_NG!S48+GT_Spot!S48+Bawana_NG!S48+Bawana_RLNG!S48+Bawana_Spot!S48</f>
        <v>21.602892614374834</v>
      </c>
      <c r="M48" s="195">
        <f t="shared" si="3"/>
        <v>-1.2892614374834466E-2</v>
      </c>
      <c r="N48" s="194">
        <f>PPCL_NG!M48+PPCL_Spot!M48+GT_NG!M48+GT_Spot!M48+Bawana_NG!M48+Bawana_RLNG!M48+Bawana_Spot!M48</f>
        <v>70.12</v>
      </c>
      <c r="O48" s="194">
        <f>PPCL_NG!T48+PPCL_Spot!T48+GT_NG!T48+GT_Spot!T48+Bawana_NG!T48+Bawana_RLNG!T48+Bawana_Spot!T48</f>
        <v>70.194667483062304</v>
      </c>
      <c r="P48" s="195">
        <f t="shared" si="4"/>
        <v>-7.4667483062299311E-2</v>
      </c>
      <c r="Q48" s="195">
        <f t="shared" si="5"/>
        <v>-0.2499999999999698</v>
      </c>
    </row>
    <row r="49" spans="1:17">
      <c r="A49" s="34" t="s">
        <v>91</v>
      </c>
      <c r="B49" s="194">
        <f>PPCL_NG!I49+PPCL_Spot!I49+GT_NG!I49+GT_Spot!I49+Bawana_NG!I49+Bawana_RLNG!I49+Bawana_Spot!I49</f>
        <v>100.02</v>
      </c>
      <c r="C49" s="194">
        <f>PPCL_NG!P49+PPCL_Spot!P49+GT_NG!P49+GT_Spot!P49+Bawana_NG!P49+Bawana_RLNG!P49+Bawana_Spot!P49</f>
        <v>100.12478296106597</v>
      </c>
      <c r="D49" s="195">
        <f t="shared" si="0"/>
        <v>-0.10478296106597895</v>
      </c>
      <c r="E49" s="194">
        <f>PPCL_NG!J49+PPCL_Spot!J49+GT_NG!J49+GT_Spot!J49+Bawana_NG!J49+Bawana_RLNG!J49+Bawana_Spot!J49</f>
        <v>57.34</v>
      </c>
      <c r="F49" s="194">
        <f>PPCL_NG!Q49+PPCL_Spot!Q49+GT_NG!Q49+GT_Spot!Q49+Bawana_NG!Q49+Bawana_RLNG!Q49+Bawana_Spot!Q49</f>
        <v>57.397425470731619</v>
      </c>
      <c r="G49" s="195">
        <f t="shared" si="1"/>
        <v>-5.7425470731615746E-2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21.59</v>
      </c>
      <c r="L49" s="194">
        <f>PPCL_NG!S49+PPCL_Spot!S49+GT_NG!S49+GT_Spot!S49+Bawana_NG!S49+Bawana_RLNG!S49+Bawana_Spot!S49</f>
        <v>21.602892614374834</v>
      </c>
      <c r="M49" s="195">
        <f t="shared" si="3"/>
        <v>-1.2892614374834466E-2</v>
      </c>
      <c r="N49" s="194">
        <f>PPCL_NG!M49+PPCL_Spot!M49+GT_NG!M49+GT_Spot!M49+Bawana_NG!M49+Bawana_RLNG!M49+Bawana_Spot!M49</f>
        <v>70.12</v>
      </c>
      <c r="O49" s="194">
        <f>PPCL_NG!T49+PPCL_Spot!T49+GT_NG!T49+GT_Spot!T49+Bawana_NG!T49+Bawana_RLNG!T49+Bawana_Spot!T49</f>
        <v>70.194667483062304</v>
      </c>
      <c r="P49" s="195">
        <f t="shared" si="4"/>
        <v>-7.4667483062299311E-2</v>
      </c>
      <c r="Q49" s="195">
        <f t="shared" si="5"/>
        <v>-0.2499999999999698</v>
      </c>
    </row>
    <row r="50" spans="1:17">
      <c r="A50" s="34" t="s">
        <v>92</v>
      </c>
      <c r="B50" s="194">
        <f>PPCL_NG!I50+PPCL_Spot!I50+GT_NG!I50+GT_Spot!I50+Bawana_NG!I50+Bawana_RLNG!I50+Bawana_Spot!I50</f>
        <v>100.02</v>
      </c>
      <c r="C50" s="194">
        <f>PPCL_NG!P50+PPCL_Spot!P50+GT_NG!P50+GT_Spot!P50+Bawana_NG!P50+Bawana_RLNG!P50+Bawana_Spot!P50</f>
        <v>100.12478296106597</v>
      </c>
      <c r="D50" s="195">
        <f t="shared" si="0"/>
        <v>-0.10478296106597895</v>
      </c>
      <c r="E50" s="194">
        <f>PPCL_NG!J50+PPCL_Spot!J50+GT_NG!J50+GT_Spot!J50+Bawana_NG!J50+Bawana_RLNG!J50+Bawana_Spot!J50</f>
        <v>57.34</v>
      </c>
      <c r="F50" s="194">
        <f>PPCL_NG!Q50+PPCL_Spot!Q50+GT_NG!Q50+GT_Spot!Q50+Bawana_NG!Q50+Bawana_RLNG!Q50+Bawana_Spot!Q50</f>
        <v>57.397425470731619</v>
      </c>
      <c r="G50" s="195">
        <f t="shared" si="1"/>
        <v>-5.7425470731615746E-2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21.59</v>
      </c>
      <c r="L50" s="194">
        <f>PPCL_NG!S50+PPCL_Spot!S50+GT_NG!S50+GT_Spot!S50+Bawana_NG!S50+Bawana_RLNG!S50+Bawana_Spot!S50</f>
        <v>21.602892614374834</v>
      </c>
      <c r="M50" s="195">
        <f t="shared" si="3"/>
        <v>-1.2892614374834466E-2</v>
      </c>
      <c r="N50" s="194">
        <f>PPCL_NG!M50+PPCL_Spot!M50+GT_NG!M50+GT_Spot!M50+Bawana_NG!M50+Bawana_RLNG!M50+Bawana_Spot!M50</f>
        <v>70.12</v>
      </c>
      <c r="O50" s="194">
        <f>PPCL_NG!T50+PPCL_Spot!T50+GT_NG!T50+GT_Spot!T50+Bawana_NG!T50+Bawana_RLNG!T50+Bawana_Spot!T50</f>
        <v>70.194667483062304</v>
      </c>
      <c r="P50" s="195">
        <f t="shared" si="4"/>
        <v>-7.4667483062299311E-2</v>
      </c>
      <c r="Q50" s="195">
        <f t="shared" si="5"/>
        <v>-0.2499999999999698</v>
      </c>
    </row>
    <row r="51" spans="1:17">
      <c r="A51" s="34" t="s">
        <v>93</v>
      </c>
      <c r="B51" s="194">
        <f>PPCL_NG!I51+PPCL_Spot!I51+GT_NG!I51+GT_Spot!I51+Bawana_NG!I51+Bawana_RLNG!I51+Bawana_Spot!I51</f>
        <v>100.02</v>
      </c>
      <c r="C51" s="194">
        <f>PPCL_NG!P51+PPCL_Spot!P51+GT_NG!P51+GT_Spot!P51+Bawana_NG!P51+Bawana_RLNG!P51+Bawana_Spot!P51</f>
        <v>100.12478296106597</v>
      </c>
      <c r="D51" s="195">
        <f t="shared" si="0"/>
        <v>-0.10478296106597895</v>
      </c>
      <c r="E51" s="194">
        <f>PPCL_NG!J51+PPCL_Spot!J51+GT_NG!J51+GT_Spot!J51+Bawana_NG!J51+Bawana_RLNG!J51+Bawana_Spot!J51</f>
        <v>57.34</v>
      </c>
      <c r="F51" s="194">
        <f>PPCL_NG!Q51+PPCL_Spot!Q51+GT_NG!Q51+GT_Spot!Q51+Bawana_NG!Q51+Bawana_RLNG!Q51+Bawana_Spot!Q51</f>
        <v>57.397425470731619</v>
      </c>
      <c r="G51" s="195">
        <f t="shared" si="1"/>
        <v>-5.7425470731615746E-2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21.59</v>
      </c>
      <c r="L51" s="194">
        <f>PPCL_NG!S51+PPCL_Spot!S51+GT_NG!S51+GT_Spot!S51+Bawana_NG!S51+Bawana_RLNG!S51+Bawana_Spot!S51</f>
        <v>21.602892614374834</v>
      </c>
      <c r="M51" s="195">
        <f t="shared" si="3"/>
        <v>-1.2892614374834466E-2</v>
      </c>
      <c r="N51" s="194">
        <f>PPCL_NG!M51+PPCL_Spot!M51+GT_NG!M51+GT_Spot!M51+Bawana_NG!M51+Bawana_RLNG!M51+Bawana_Spot!M51</f>
        <v>70.12</v>
      </c>
      <c r="O51" s="194">
        <f>PPCL_NG!T51+PPCL_Spot!T51+GT_NG!T51+GT_Spot!T51+Bawana_NG!T51+Bawana_RLNG!T51+Bawana_Spot!T51</f>
        <v>70.194667483062304</v>
      </c>
      <c r="P51" s="195">
        <f t="shared" si="4"/>
        <v>-7.4667483062299311E-2</v>
      </c>
      <c r="Q51" s="195">
        <f t="shared" si="5"/>
        <v>-0.2499999999999698</v>
      </c>
    </row>
    <row r="52" spans="1:17">
      <c r="A52" s="34" t="s">
        <v>94</v>
      </c>
      <c r="B52" s="194">
        <f>PPCL_NG!I52+PPCL_Spot!I52+GT_NG!I52+GT_Spot!I52+Bawana_NG!I52+Bawana_RLNG!I52+Bawana_Spot!I52</f>
        <v>100.02</v>
      </c>
      <c r="C52" s="194">
        <f>PPCL_NG!P52+PPCL_Spot!P52+GT_NG!P52+GT_Spot!P52+Bawana_NG!P52+Bawana_RLNG!P52+Bawana_Spot!P52</f>
        <v>100.12478296106597</v>
      </c>
      <c r="D52" s="195">
        <f t="shared" si="0"/>
        <v>-0.10478296106597895</v>
      </c>
      <c r="E52" s="194">
        <f>PPCL_NG!J52+PPCL_Spot!J52+GT_NG!J52+GT_Spot!J52+Bawana_NG!J52+Bawana_RLNG!J52+Bawana_Spot!J52</f>
        <v>57.34</v>
      </c>
      <c r="F52" s="194">
        <f>PPCL_NG!Q52+PPCL_Spot!Q52+GT_NG!Q52+GT_Spot!Q52+Bawana_NG!Q52+Bawana_RLNG!Q52+Bawana_Spot!Q52</f>
        <v>57.397425470731619</v>
      </c>
      <c r="G52" s="195">
        <f t="shared" si="1"/>
        <v>-5.7425470731615746E-2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21.59</v>
      </c>
      <c r="L52" s="194">
        <f>PPCL_NG!S52+PPCL_Spot!S52+GT_NG!S52+GT_Spot!S52+Bawana_NG!S52+Bawana_RLNG!S52+Bawana_Spot!S52</f>
        <v>21.602892614374834</v>
      </c>
      <c r="M52" s="195">
        <f t="shared" si="3"/>
        <v>-1.2892614374834466E-2</v>
      </c>
      <c r="N52" s="194">
        <f>PPCL_NG!M52+PPCL_Spot!M52+GT_NG!M52+GT_Spot!M52+Bawana_NG!M52+Bawana_RLNG!M52+Bawana_Spot!M52</f>
        <v>70.12</v>
      </c>
      <c r="O52" s="194">
        <f>PPCL_NG!T52+PPCL_Spot!T52+GT_NG!T52+GT_Spot!T52+Bawana_NG!T52+Bawana_RLNG!T52+Bawana_Spot!T52</f>
        <v>70.194667483062304</v>
      </c>
      <c r="P52" s="195">
        <f t="shared" si="4"/>
        <v>-7.4667483062299311E-2</v>
      </c>
      <c r="Q52" s="195">
        <f t="shared" si="5"/>
        <v>-0.2499999999999698</v>
      </c>
    </row>
    <row r="53" spans="1:17">
      <c r="A53" s="34" t="s">
        <v>95</v>
      </c>
      <c r="B53" s="194">
        <f>PPCL_NG!I53+PPCL_Spot!I53+GT_NG!I53+GT_Spot!I53+Bawana_NG!I53+Bawana_RLNG!I53+Bawana_Spot!I53</f>
        <v>100.02</v>
      </c>
      <c r="C53" s="194">
        <f>PPCL_NG!P53+PPCL_Spot!P53+GT_NG!P53+GT_Spot!P53+Bawana_NG!P53+Bawana_RLNG!P53+Bawana_Spot!P53</f>
        <v>100.12478296106597</v>
      </c>
      <c r="D53" s="195">
        <f t="shared" si="0"/>
        <v>-0.10478296106597895</v>
      </c>
      <c r="E53" s="194">
        <f>PPCL_NG!J53+PPCL_Spot!J53+GT_NG!J53+GT_Spot!J53+Bawana_NG!J53+Bawana_RLNG!J53+Bawana_Spot!J53</f>
        <v>57.34</v>
      </c>
      <c r="F53" s="194">
        <f>PPCL_NG!Q53+PPCL_Spot!Q53+GT_NG!Q53+GT_Spot!Q53+Bawana_NG!Q53+Bawana_RLNG!Q53+Bawana_Spot!Q53</f>
        <v>57.397425470731619</v>
      </c>
      <c r="G53" s="195">
        <f t="shared" si="1"/>
        <v>-5.7425470731615746E-2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21.59</v>
      </c>
      <c r="L53" s="194">
        <f>PPCL_NG!S53+PPCL_Spot!S53+GT_NG!S53+GT_Spot!S53+Bawana_NG!S53+Bawana_RLNG!S53+Bawana_Spot!S53</f>
        <v>21.602892614374834</v>
      </c>
      <c r="M53" s="195">
        <f t="shared" si="3"/>
        <v>-1.2892614374834466E-2</v>
      </c>
      <c r="N53" s="194">
        <f>PPCL_NG!M53+PPCL_Spot!M53+GT_NG!M53+GT_Spot!M53+Bawana_NG!M53+Bawana_RLNG!M53+Bawana_Spot!M53</f>
        <v>70.12</v>
      </c>
      <c r="O53" s="194">
        <f>PPCL_NG!T53+PPCL_Spot!T53+GT_NG!T53+GT_Spot!T53+Bawana_NG!T53+Bawana_RLNG!T53+Bawana_Spot!T53</f>
        <v>70.194667483062304</v>
      </c>
      <c r="P53" s="195">
        <f t="shared" si="4"/>
        <v>-7.4667483062299311E-2</v>
      </c>
      <c r="Q53" s="195">
        <f t="shared" si="5"/>
        <v>-0.2499999999999698</v>
      </c>
    </row>
    <row r="54" spans="1:17">
      <c r="A54" s="34" t="s">
        <v>96</v>
      </c>
      <c r="B54" s="194">
        <f>PPCL_NG!I54+PPCL_Spot!I54+GT_NG!I54+GT_Spot!I54+Bawana_NG!I54+Bawana_RLNG!I54+Bawana_Spot!I54</f>
        <v>100.02</v>
      </c>
      <c r="C54" s="194">
        <f>PPCL_NG!P54+PPCL_Spot!P54+GT_NG!P54+GT_Spot!P54+Bawana_NG!P54+Bawana_RLNG!P54+Bawana_Spot!P54</f>
        <v>100.12478296106597</v>
      </c>
      <c r="D54" s="195">
        <f t="shared" si="0"/>
        <v>-0.10478296106597895</v>
      </c>
      <c r="E54" s="194">
        <f>PPCL_NG!J54+PPCL_Spot!J54+GT_NG!J54+GT_Spot!J54+Bawana_NG!J54+Bawana_RLNG!J54+Bawana_Spot!J54</f>
        <v>57.34</v>
      </c>
      <c r="F54" s="194">
        <f>PPCL_NG!Q54+PPCL_Spot!Q54+GT_NG!Q54+GT_Spot!Q54+Bawana_NG!Q54+Bawana_RLNG!Q54+Bawana_Spot!Q54</f>
        <v>57.397425470731619</v>
      </c>
      <c r="G54" s="195">
        <f t="shared" si="1"/>
        <v>-5.7425470731615746E-2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21.59</v>
      </c>
      <c r="L54" s="194">
        <f>PPCL_NG!S54+PPCL_Spot!S54+GT_NG!S54+GT_Spot!S54+Bawana_NG!S54+Bawana_RLNG!S54+Bawana_Spot!S54</f>
        <v>21.602892614374834</v>
      </c>
      <c r="M54" s="195">
        <f t="shared" si="3"/>
        <v>-1.2892614374834466E-2</v>
      </c>
      <c r="N54" s="194">
        <f>PPCL_NG!M54+PPCL_Spot!M54+GT_NG!M54+GT_Spot!M54+Bawana_NG!M54+Bawana_RLNG!M54+Bawana_Spot!M54</f>
        <v>70.12</v>
      </c>
      <c r="O54" s="194">
        <f>PPCL_NG!T54+PPCL_Spot!T54+GT_NG!T54+GT_Spot!T54+Bawana_NG!T54+Bawana_RLNG!T54+Bawana_Spot!T54</f>
        <v>70.194667483062304</v>
      </c>
      <c r="P54" s="195">
        <f t="shared" si="4"/>
        <v>-7.4667483062299311E-2</v>
      </c>
      <c r="Q54" s="195">
        <f t="shared" si="5"/>
        <v>-0.2499999999999698</v>
      </c>
    </row>
    <row r="55" spans="1:17">
      <c r="A55" s="34" t="s">
        <v>97</v>
      </c>
      <c r="B55" s="194">
        <f>PPCL_NG!I55+PPCL_Spot!I55+GT_NG!I55+GT_Spot!I55+Bawana_NG!I55+Bawana_RLNG!I55+Bawana_Spot!I55</f>
        <v>100.02</v>
      </c>
      <c r="C55" s="194">
        <f>PPCL_NG!P55+PPCL_Spot!P55+GT_NG!P55+GT_Spot!P55+Bawana_NG!P55+Bawana_RLNG!P55+Bawana_Spot!P55</f>
        <v>100.12478296106597</v>
      </c>
      <c r="D55" s="195">
        <f t="shared" si="0"/>
        <v>-0.10478296106597895</v>
      </c>
      <c r="E55" s="194">
        <f>PPCL_NG!J55+PPCL_Spot!J55+GT_NG!J55+GT_Spot!J55+Bawana_NG!J55+Bawana_RLNG!J55+Bawana_Spot!J55</f>
        <v>57.34</v>
      </c>
      <c r="F55" s="194">
        <f>PPCL_NG!Q55+PPCL_Spot!Q55+GT_NG!Q55+GT_Spot!Q55+Bawana_NG!Q55+Bawana_RLNG!Q55+Bawana_Spot!Q55</f>
        <v>57.397425470731619</v>
      </c>
      <c r="G55" s="195">
        <f t="shared" si="1"/>
        <v>-5.7425470731615746E-2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21.59</v>
      </c>
      <c r="L55" s="194">
        <f>PPCL_NG!S55+PPCL_Spot!S55+GT_NG!S55+GT_Spot!S55+Bawana_NG!S55+Bawana_RLNG!S55+Bawana_Spot!S55</f>
        <v>21.602892614374834</v>
      </c>
      <c r="M55" s="195">
        <f t="shared" si="3"/>
        <v>-1.2892614374834466E-2</v>
      </c>
      <c r="N55" s="194">
        <f>PPCL_NG!M55+PPCL_Spot!M55+GT_NG!M55+GT_Spot!M55+Bawana_NG!M55+Bawana_RLNG!M55+Bawana_Spot!M55</f>
        <v>70.12</v>
      </c>
      <c r="O55" s="194">
        <f>PPCL_NG!T55+PPCL_Spot!T55+GT_NG!T55+GT_Spot!T55+Bawana_NG!T55+Bawana_RLNG!T55+Bawana_Spot!T55</f>
        <v>70.194667483062304</v>
      </c>
      <c r="P55" s="195">
        <f t="shared" si="4"/>
        <v>-7.4667483062299311E-2</v>
      </c>
      <c r="Q55" s="195">
        <f t="shared" si="5"/>
        <v>-0.2499999999999698</v>
      </c>
    </row>
    <row r="56" spans="1:17">
      <c r="A56" s="34" t="s">
        <v>98</v>
      </c>
      <c r="B56" s="194">
        <f>PPCL_NG!I56+PPCL_Spot!I56+GT_NG!I56+GT_Spot!I56+Bawana_NG!I56+Bawana_RLNG!I56+Bawana_Spot!I56</f>
        <v>100.02</v>
      </c>
      <c r="C56" s="194">
        <f>PPCL_NG!P56+PPCL_Spot!P56+GT_NG!P56+GT_Spot!P56+Bawana_NG!P56+Bawana_RLNG!P56+Bawana_Spot!P56</f>
        <v>100.12478296106597</v>
      </c>
      <c r="D56" s="195">
        <f t="shared" si="0"/>
        <v>-0.10478296106597895</v>
      </c>
      <c r="E56" s="194">
        <f>PPCL_NG!J56+PPCL_Spot!J56+GT_NG!J56+GT_Spot!J56+Bawana_NG!J56+Bawana_RLNG!J56+Bawana_Spot!J56</f>
        <v>57.34</v>
      </c>
      <c r="F56" s="194">
        <f>PPCL_NG!Q56+PPCL_Spot!Q56+GT_NG!Q56+GT_Spot!Q56+Bawana_NG!Q56+Bawana_RLNG!Q56+Bawana_Spot!Q56</f>
        <v>57.397425470731619</v>
      </c>
      <c r="G56" s="195">
        <f t="shared" si="1"/>
        <v>-5.7425470731615746E-2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21.59</v>
      </c>
      <c r="L56" s="194">
        <f>PPCL_NG!S56+PPCL_Spot!S56+GT_NG!S56+GT_Spot!S56+Bawana_NG!S56+Bawana_RLNG!S56+Bawana_Spot!S56</f>
        <v>21.602892614374834</v>
      </c>
      <c r="M56" s="195">
        <f t="shared" si="3"/>
        <v>-1.2892614374834466E-2</v>
      </c>
      <c r="N56" s="194">
        <f>PPCL_NG!M56+PPCL_Spot!M56+GT_NG!M56+GT_Spot!M56+Bawana_NG!M56+Bawana_RLNG!M56+Bawana_Spot!M56</f>
        <v>70.12</v>
      </c>
      <c r="O56" s="194">
        <f>PPCL_NG!T56+PPCL_Spot!T56+GT_NG!T56+GT_Spot!T56+Bawana_NG!T56+Bawana_RLNG!T56+Bawana_Spot!T56</f>
        <v>70.194667483062304</v>
      </c>
      <c r="P56" s="195">
        <f t="shared" si="4"/>
        <v>-7.4667483062299311E-2</v>
      </c>
      <c r="Q56" s="195">
        <f t="shared" si="5"/>
        <v>-0.2499999999999698</v>
      </c>
    </row>
    <row r="57" spans="1:17">
      <c r="A57" s="34" t="s">
        <v>99</v>
      </c>
      <c r="B57" s="194">
        <f>PPCL_NG!I57+PPCL_Spot!I57+GT_NG!I57+GT_Spot!I57+Bawana_NG!I57+Bawana_RLNG!I57+Bawana_Spot!I57</f>
        <v>100.02</v>
      </c>
      <c r="C57" s="194">
        <f>PPCL_NG!P57+PPCL_Spot!P57+GT_NG!P57+GT_Spot!P57+Bawana_NG!P57+Bawana_RLNG!P57+Bawana_Spot!P57</f>
        <v>100.12478296106597</v>
      </c>
      <c r="D57" s="195">
        <f t="shared" si="0"/>
        <v>-0.10478296106597895</v>
      </c>
      <c r="E57" s="194">
        <f>PPCL_NG!J57+PPCL_Spot!J57+GT_NG!J57+GT_Spot!J57+Bawana_NG!J57+Bawana_RLNG!J57+Bawana_Spot!J57</f>
        <v>57.34</v>
      </c>
      <c r="F57" s="194">
        <f>PPCL_NG!Q57+PPCL_Spot!Q57+GT_NG!Q57+GT_Spot!Q57+Bawana_NG!Q57+Bawana_RLNG!Q57+Bawana_Spot!Q57</f>
        <v>57.397425470731619</v>
      </c>
      <c r="G57" s="195">
        <f t="shared" si="1"/>
        <v>-5.7425470731615746E-2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21.59</v>
      </c>
      <c r="L57" s="194">
        <f>PPCL_NG!S57+PPCL_Spot!S57+GT_NG!S57+GT_Spot!S57+Bawana_NG!S57+Bawana_RLNG!S57+Bawana_Spot!S57</f>
        <v>21.602892614374834</v>
      </c>
      <c r="M57" s="195">
        <f t="shared" si="3"/>
        <v>-1.2892614374834466E-2</v>
      </c>
      <c r="N57" s="194">
        <f>PPCL_NG!M57+PPCL_Spot!M57+GT_NG!M57+GT_Spot!M57+Bawana_NG!M57+Bawana_RLNG!M57+Bawana_Spot!M57</f>
        <v>70.12</v>
      </c>
      <c r="O57" s="194">
        <f>PPCL_NG!T57+PPCL_Spot!T57+GT_NG!T57+GT_Spot!T57+Bawana_NG!T57+Bawana_RLNG!T57+Bawana_Spot!T57</f>
        <v>70.194667483062304</v>
      </c>
      <c r="P57" s="195">
        <f t="shared" si="4"/>
        <v>-7.4667483062299311E-2</v>
      </c>
      <c r="Q57" s="195">
        <f t="shared" si="5"/>
        <v>-0.2499999999999698</v>
      </c>
    </row>
    <row r="58" spans="1:17">
      <c r="A58" s="34" t="s">
        <v>100</v>
      </c>
      <c r="B58" s="194">
        <f>PPCL_NG!I58+PPCL_Spot!I58+GT_NG!I58+GT_Spot!I58+Bawana_NG!I58+Bawana_RLNG!I58+Bawana_Spot!I58</f>
        <v>100.02</v>
      </c>
      <c r="C58" s="194">
        <f>PPCL_NG!P58+PPCL_Spot!P58+GT_NG!P58+GT_Spot!P58+Bawana_NG!P58+Bawana_RLNG!P58+Bawana_Spot!P58</f>
        <v>100.12478296106597</v>
      </c>
      <c r="D58" s="195">
        <f t="shared" si="0"/>
        <v>-0.10478296106597895</v>
      </c>
      <c r="E58" s="194">
        <f>PPCL_NG!J58+PPCL_Spot!J58+GT_NG!J58+GT_Spot!J58+Bawana_NG!J58+Bawana_RLNG!J58+Bawana_Spot!J58</f>
        <v>57.34</v>
      </c>
      <c r="F58" s="194">
        <f>PPCL_NG!Q58+PPCL_Spot!Q58+GT_NG!Q58+GT_Spot!Q58+Bawana_NG!Q58+Bawana_RLNG!Q58+Bawana_Spot!Q58</f>
        <v>57.397425470731619</v>
      </c>
      <c r="G58" s="195">
        <f t="shared" si="1"/>
        <v>-5.7425470731615746E-2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21.59</v>
      </c>
      <c r="L58" s="194">
        <f>PPCL_NG!S58+PPCL_Spot!S58+GT_NG!S58+GT_Spot!S58+Bawana_NG!S58+Bawana_RLNG!S58+Bawana_Spot!S58</f>
        <v>21.602892614374834</v>
      </c>
      <c r="M58" s="195">
        <f t="shared" si="3"/>
        <v>-1.2892614374834466E-2</v>
      </c>
      <c r="N58" s="194">
        <f>PPCL_NG!M58+PPCL_Spot!M58+GT_NG!M58+GT_Spot!M58+Bawana_NG!M58+Bawana_RLNG!M58+Bawana_Spot!M58</f>
        <v>70.12</v>
      </c>
      <c r="O58" s="194">
        <f>PPCL_NG!T58+PPCL_Spot!T58+GT_NG!T58+GT_Spot!T58+Bawana_NG!T58+Bawana_RLNG!T58+Bawana_Spot!T58</f>
        <v>70.194667483062304</v>
      </c>
      <c r="P58" s="195">
        <f t="shared" si="4"/>
        <v>-7.4667483062299311E-2</v>
      </c>
      <c r="Q58" s="195">
        <f t="shared" si="5"/>
        <v>-0.2499999999999698</v>
      </c>
    </row>
    <row r="59" spans="1:17">
      <c r="A59" s="34" t="s">
        <v>101</v>
      </c>
      <c r="B59" s="194">
        <f>PPCL_NG!I59+PPCL_Spot!I59+GT_NG!I59+GT_Spot!I59+Bawana_NG!I59+Bawana_RLNG!I59+Bawana_Spot!I59</f>
        <v>100.02</v>
      </c>
      <c r="C59" s="194">
        <f>PPCL_NG!P59+PPCL_Spot!P59+GT_NG!P59+GT_Spot!P59+Bawana_NG!P59+Bawana_RLNG!P59+Bawana_Spot!P59</f>
        <v>100.12316128297219</v>
      </c>
      <c r="D59" s="195">
        <f t="shared" si="0"/>
        <v>-0.10316128297219507</v>
      </c>
      <c r="E59" s="194">
        <f>PPCL_NG!J59+PPCL_Spot!J59+GT_NG!J59+GT_Spot!J59+Bawana_NG!J59+Bawana_RLNG!J59+Bawana_Spot!J59</f>
        <v>56.86</v>
      </c>
      <c r="F59" s="194">
        <f>PPCL_NG!Q59+PPCL_Spot!Q59+GT_NG!Q59+GT_Spot!Q59+Bawana_NG!Q59+Bawana_RLNG!Q59+Bawana_Spot!Q59</f>
        <v>56.913560466077087</v>
      </c>
      <c r="G59" s="195">
        <f t="shared" si="1"/>
        <v>-5.3560466077087199E-2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21.490000000000002</v>
      </c>
      <c r="L59" s="194">
        <f>PPCL_NG!S59+PPCL_Spot!S59+GT_NG!S59+GT_Spot!S59+Bawana_NG!S59+Bawana_RLNG!S59+Bawana_Spot!S59</f>
        <v>21.50207959229974</v>
      </c>
      <c r="M59" s="195">
        <f t="shared" si="3"/>
        <v>-1.2079592299738096E-2</v>
      </c>
      <c r="N59" s="194">
        <f>PPCL_NG!M59+PPCL_Spot!M59+GT_NG!M59+GT_Spot!M59+Bawana_NG!M59+Bawana_RLNG!M59+Bawana_Spot!M59</f>
        <v>69.710000000000008</v>
      </c>
      <c r="O59" s="194">
        <f>PPCL_NG!T59+PPCL_Spot!T59+GT_NG!T59+GT_Spot!T59+Bawana_NG!T59+Bawana_RLNG!T59+Bawana_Spot!T59</f>
        <v>69.780967187885693</v>
      </c>
      <c r="P59" s="195">
        <f t="shared" si="4"/>
        <v>-7.0967187885685235E-2</v>
      </c>
      <c r="Q59" s="195">
        <f t="shared" si="5"/>
        <v>-0.23999999999994692</v>
      </c>
    </row>
    <row r="60" spans="1:17">
      <c r="A60" s="34" t="s">
        <v>102</v>
      </c>
      <c r="B60" s="194">
        <f>PPCL_NG!I60+PPCL_Spot!I60+GT_NG!I60+GT_Spot!I60+Bawana_NG!I60+Bawana_RLNG!I60+Bawana_Spot!I60</f>
        <v>100.02</v>
      </c>
      <c r="C60" s="194">
        <f>PPCL_NG!P60+PPCL_Spot!P60+GT_NG!P60+GT_Spot!P60+Bawana_NG!P60+Bawana_RLNG!P60+Bawana_Spot!P60</f>
        <v>100.12316128297219</v>
      </c>
      <c r="D60" s="195">
        <f t="shared" si="0"/>
        <v>-0.10316128297219507</v>
      </c>
      <c r="E60" s="194">
        <f>PPCL_NG!J60+PPCL_Spot!J60+GT_NG!J60+GT_Spot!J60+Bawana_NG!J60+Bawana_RLNG!J60+Bawana_Spot!J60</f>
        <v>56.86</v>
      </c>
      <c r="F60" s="194">
        <f>PPCL_NG!Q60+PPCL_Spot!Q60+GT_NG!Q60+GT_Spot!Q60+Bawana_NG!Q60+Bawana_RLNG!Q60+Bawana_Spot!Q60</f>
        <v>56.913560466077087</v>
      </c>
      <c r="G60" s="195">
        <f t="shared" si="1"/>
        <v>-5.3560466077087199E-2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21.490000000000002</v>
      </c>
      <c r="L60" s="194">
        <f>PPCL_NG!S60+PPCL_Spot!S60+GT_NG!S60+GT_Spot!S60+Bawana_NG!S60+Bawana_RLNG!S60+Bawana_Spot!S60</f>
        <v>21.50207959229974</v>
      </c>
      <c r="M60" s="195">
        <f t="shared" si="3"/>
        <v>-1.2079592299738096E-2</v>
      </c>
      <c r="N60" s="194">
        <f>PPCL_NG!M60+PPCL_Spot!M60+GT_NG!M60+GT_Spot!M60+Bawana_NG!M60+Bawana_RLNG!M60+Bawana_Spot!M60</f>
        <v>69.710000000000008</v>
      </c>
      <c r="O60" s="194">
        <f>PPCL_NG!T60+PPCL_Spot!T60+GT_NG!T60+GT_Spot!T60+Bawana_NG!T60+Bawana_RLNG!T60+Bawana_Spot!T60</f>
        <v>69.780967187885693</v>
      </c>
      <c r="P60" s="195">
        <f t="shared" si="4"/>
        <v>-7.0967187885685235E-2</v>
      </c>
      <c r="Q60" s="195">
        <f t="shared" si="5"/>
        <v>-0.23999999999994692</v>
      </c>
    </row>
    <row r="61" spans="1:17">
      <c r="A61" s="34" t="s">
        <v>103</v>
      </c>
      <c r="B61" s="194">
        <f>PPCL_NG!I61+PPCL_Spot!I61+GT_NG!I61+GT_Spot!I61+Bawana_NG!I61+Bawana_RLNG!I61+Bawana_Spot!I61</f>
        <v>100.02</v>
      </c>
      <c r="C61" s="194">
        <f>PPCL_NG!P61+PPCL_Spot!P61+GT_NG!P61+GT_Spot!P61+Bawana_NG!P61+Bawana_RLNG!P61+Bawana_Spot!P61</f>
        <v>100.12316128297219</v>
      </c>
      <c r="D61" s="195">
        <f t="shared" si="0"/>
        <v>-0.10316128297219507</v>
      </c>
      <c r="E61" s="194">
        <f>PPCL_NG!J61+PPCL_Spot!J61+GT_NG!J61+GT_Spot!J61+Bawana_NG!J61+Bawana_RLNG!J61+Bawana_Spot!J61</f>
        <v>56.86</v>
      </c>
      <c r="F61" s="194">
        <f>PPCL_NG!Q61+PPCL_Spot!Q61+GT_NG!Q61+GT_Spot!Q61+Bawana_NG!Q61+Bawana_RLNG!Q61+Bawana_Spot!Q61</f>
        <v>56.913560466077087</v>
      </c>
      <c r="G61" s="195">
        <f t="shared" si="1"/>
        <v>-5.3560466077087199E-2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21.490000000000002</v>
      </c>
      <c r="L61" s="194">
        <f>PPCL_NG!S61+PPCL_Spot!S61+GT_NG!S61+GT_Spot!S61+Bawana_NG!S61+Bawana_RLNG!S61+Bawana_Spot!S61</f>
        <v>21.50207959229974</v>
      </c>
      <c r="M61" s="195">
        <f t="shared" si="3"/>
        <v>-1.2079592299738096E-2</v>
      </c>
      <c r="N61" s="194">
        <f>PPCL_NG!M61+PPCL_Spot!M61+GT_NG!M61+GT_Spot!M61+Bawana_NG!M61+Bawana_RLNG!M61+Bawana_Spot!M61</f>
        <v>69.710000000000008</v>
      </c>
      <c r="O61" s="194">
        <f>PPCL_NG!T61+PPCL_Spot!T61+GT_NG!T61+GT_Spot!T61+Bawana_NG!T61+Bawana_RLNG!T61+Bawana_Spot!T61</f>
        <v>69.780967187885693</v>
      </c>
      <c r="P61" s="195">
        <f t="shared" si="4"/>
        <v>-7.0967187885685235E-2</v>
      </c>
      <c r="Q61" s="195">
        <f t="shared" si="5"/>
        <v>-0.23999999999994692</v>
      </c>
    </row>
    <row r="62" spans="1:17">
      <c r="A62" s="34" t="s">
        <v>104</v>
      </c>
      <c r="B62" s="194">
        <f>PPCL_NG!I62+PPCL_Spot!I62+GT_NG!I62+GT_Spot!I62+Bawana_NG!I62+Bawana_RLNG!I62+Bawana_Spot!I62</f>
        <v>100.02</v>
      </c>
      <c r="C62" s="194">
        <f>PPCL_NG!P62+PPCL_Spot!P62+GT_NG!P62+GT_Spot!P62+Bawana_NG!P62+Bawana_RLNG!P62+Bawana_Spot!P62</f>
        <v>100.12316128297219</v>
      </c>
      <c r="D62" s="195">
        <f t="shared" si="0"/>
        <v>-0.10316128297219507</v>
      </c>
      <c r="E62" s="194">
        <f>PPCL_NG!J62+PPCL_Spot!J62+GT_NG!J62+GT_Spot!J62+Bawana_NG!J62+Bawana_RLNG!J62+Bawana_Spot!J62</f>
        <v>56.86</v>
      </c>
      <c r="F62" s="194">
        <f>PPCL_NG!Q62+PPCL_Spot!Q62+GT_NG!Q62+GT_Spot!Q62+Bawana_NG!Q62+Bawana_RLNG!Q62+Bawana_Spot!Q62</f>
        <v>56.913560466077087</v>
      </c>
      <c r="G62" s="195">
        <f t="shared" si="1"/>
        <v>-5.3560466077087199E-2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21.490000000000002</v>
      </c>
      <c r="L62" s="194">
        <f>PPCL_NG!S62+PPCL_Spot!S62+GT_NG!S62+GT_Spot!S62+Bawana_NG!S62+Bawana_RLNG!S62+Bawana_Spot!S62</f>
        <v>21.50207959229974</v>
      </c>
      <c r="M62" s="195">
        <f t="shared" si="3"/>
        <v>-1.2079592299738096E-2</v>
      </c>
      <c r="N62" s="194">
        <f>PPCL_NG!M62+PPCL_Spot!M62+GT_NG!M62+GT_Spot!M62+Bawana_NG!M62+Bawana_RLNG!M62+Bawana_Spot!M62</f>
        <v>69.710000000000008</v>
      </c>
      <c r="O62" s="194">
        <f>PPCL_NG!T62+PPCL_Spot!T62+GT_NG!T62+GT_Spot!T62+Bawana_NG!T62+Bawana_RLNG!T62+Bawana_Spot!T62</f>
        <v>69.780967187885693</v>
      </c>
      <c r="P62" s="195">
        <f t="shared" si="4"/>
        <v>-7.0967187885685235E-2</v>
      </c>
      <c r="Q62" s="195">
        <f t="shared" si="5"/>
        <v>-0.23999999999994692</v>
      </c>
    </row>
    <row r="63" spans="1:17">
      <c r="A63" s="34" t="s">
        <v>105</v>
      </c>
      <c r="B63" s="194">
        <f>PPCL_NG!I63+PPCL_Spot!I63+GT_NG!I63+GT_Spot!I63+Bawana_NG!I63+Bawana_RLNG!I63+Bawana_Spot!I63</f>
        <v>100.02</v>
      </c>
      <c r="C63" s="194">
        <f>PPCL_NG!P63+PPCL_Spot!P63+GT_NG!P63+GT_Spot!P63+Bawana_NG!P63+Bawana_RLNG!P63+Bawana_Spot!P63</f>
        <v>100.12316128297219</v>
      </c>
      <c r="D63" s="195">
        <f t="shared" si="0"/>
        <v>-0.10316128297219507</v>
      </c>
      <c r="E63" s="194">
        <f>PPCL_NG!J63+PPCL_Spot!J63+GT_NG!J63+GT_Spot!J63+Bawana_NG!J63+Bawana_RLNG!J63+Bawana_Spot!J63</f>
        <v>56.86</v>
      </c>
      <c r="F63" s="194">
        <f>PPCL_NG!Q63+PPCL_Spot!Q63+GT_NG!Q63+GT_Spot!Q63+Bawana_NG!Q63+Bawana_RLNG!Q63+Bawana_Spot!Q63</f>
        <v>56.913560466077087</v>
      </c>
      <c r="G63" s="195">
        <f t="shared" si="1"/>
        <v>-5.3560466077087199E-2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21.490000000000002</v>
      </c>
      <c r="L63" s="194">
        <f>PPCL_NG!S63+PPCL_Spot!S63+GT_NG!S63+GT_Spot!S63+Bawana_NG!S63+Bawana_RLNG!S63+Bawana_Spot!S63</f>
        <v>21.50207959229974</v>
      </c>
      <c r="M63" s="195">
        <f t="shared" si="3"/>
        <v>-1.2079592299738096E-2</v>
      </c>
      <c r="N63" s="194">
        <f>PPCL_NG!M63+PPCL_Spot!M63+GT_NG!M63+GT_Spot!M63+Bawana_NG!M63+Bawana_RLNG!M63+Bawana_Spot!M63</f>
        <v>69.710000000000008</v>
      </c>
      <c r="O63" s="194">
        <f>PPCL_NG!T63+PPCL_Spot!T63+GT_NG!T63+GT_Spot!T63+Bawana_NG!T63+Bawana_RLNG!T63+Bawana_Spot!T63</f>
        <v>69.780967187885693</v>
      </c>
      <c r="P63" s="195">
        <f t="shared" si="4"/>
        <v>-7.0967187885685235E-2</v>
      </c>
      <c r="Q63" s="195">
        <f t="shared" si="5"/>
        <v>-0.23999999999994692</v>
      </c>
    </row>
    <row r="64" spans="1:17">
      <c r="A64" s="34" t="s">
        <v>106</v>
      </c>
      <c r="B64" s="194">
        <f>PPCL_NG!I64+PPCL_Spot!I64+GT_NG!I64+GT_Spot!I64+Bawana_NG!I64+Bawana_RLNG!I64+Bawana_Spot!I64</f>
        <v>100.02</v>
      </c>
      <c r="C64" s="194">
        <f>PPCL_NG!P64+PPCL_Spot!P64+GT_NG!P64+GT_Spot!P64+Bawana_NG!P64+Bawana_RLNG!P64+Bawana_Spot!P64</f>
        <v>100.12316128297219</v>
      </c>
      <c r="D64" s="195">
        <f t="shared" si="0"/>
        <v>-0.10316128297219507</v>
      </c>
      <c r="E64" s="194">
        <f>PPCL_NG!J64+PPCL_Spot!J64+GT_NG!J64+GT_Spot!J64+Bawana_NG!J64+Bawana_RLNG!J64+Bawana_Spot!J64</f>
        <v>56.86</v>
      </c>
      <c r="F64" s="194">
        <f>PPCL_NG!Q64+PPCL_Spot!Q64+GT_NG!Q64+GT_Spot!Q64+Bawana_NG!Q64+Bawana_RLNG!Q64+Bawana_Spot!Q64</f>
        <v>56.913560466077087</v>
      </c>
      <c r="G64" s="195">
        <f t="shared" si="1"/>
        <v>-5.3560466077087199E-2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21.490000000000002</v>
      </c>
      <c r="L64" s="194">
        <f>PPCL_NG!S64+PPCL_Spot!S64+GT_NG!S64+GT_Spot!S64+Bawana_NG!S64+Bawana_RLNG!S64+Bawana_Spot!S64</f>
        <v>21.50207959229974</v>
      </c>
      <c r="M64" s="195">
        <f t="shared" si="3"/>
        <v>-1.2079592299738096E-2</v>
      </c>
      <c r="N64" s="194">
        <f>PPCL_NG!M64+PPCL_Spot!M64+GT_NG!M64+GT_Spot!M64+Bawana_NG!M64+Bawana_RLNG!M64+Bawana_Spot!M64</f>
        <v>69.710000000000008</v>
      </c>
      <c r="O64" s="194">
        <f>PPCL_NG!T64+PPCL_Spot!T64+GT_NG!T64+GT_Spot!T64+Bawana_NG!T64+Bawana_RLNG!T64+Bawana_Spot!T64</f>
        <v>69.780967187885693</v>
      </c>
      <c r="P64" s="195">
        <f t="shared" si="4"/>
        <v>-7.0967187885685235E-2</v>
      </c>
      <c r="Q64" s="195">
        <f t="shared" si="5"/>
        <v>-0.23999999999994692</v>
      </c>
    </row>
    <row r="65" spans="1:17">
      <c r="A65" s="34" t="s">
        <v>107</v>
      </c>
      <c r="B65" s="194">
        <f>PPCL_NG!I65+PPCL_Spot!I65+GT_NG!I65+GT_Spot!I65+Bawana_NG!I65+Bawana_RLNG!I65+Bawana_Spot!I65</f>
        <v>100.02</v>
      </c>
      <c r="C65" s="194">
        <f>PPCL_NG!P65+PPCL_Spot!P65+GT_NG!P65+GT_Spot!P65+Bawana_NG!P65+Bawana_RLNG!P65+Bawana_Spot!P65</f>
        <v>100.12316128297219</v>
      </c>
      <c r="D65" s="195">
        <f t="shared" si="0"/>
        <v>-0.10316128297219507</v>
      </c>
      <c r="E65" s="194">
        <f>PPCL_NG!J65+PPCL_Spot!J65+GT_NG!J65+GT_Spot!J65+Bawana_NG!J65+Bawana_RLNG!J65+Bawana_Spot!J65</f>
        <v>56.86</v>
      </c>
      <c r="F65" s="194">
        <f>PPCL_NG!Q65+PPCL_Spot!Q65+GT_NG!Q65+GT_Spot!Q65+Bawana_NG!Q65+Bawana_RLNG!Q65+Bawana_Spot!Q65</f>
        <v>56.913560466077087</v>
      </c>
      <c r="G65" s="195">
        <f t="shared" si="1"/>
        <v>-5.3560466077087199E-2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21.490000000000002</v>
      </c>
      <c r="L65" s="194">
        <f>PPCL_NG!S65+PPCL_Spot!S65+GT_NG!S65+GT_Spot!S65+Bawana_NG!S65+Bawana_RLNG!S65+Bawana_Spot!S65</f>
        <v>21.50207959229974</v>
      </c>
      <c r="M65" s="195">
        <f t="shared" si="3"/>
        <v>-1.2079592299738096E-2</v>
      </c>
      <c r="N65" s="194">
        <f>PPCL_NG!M65+PPCL_Spot!M65+GT_NG!M65+GT_Spot!M65+Bawana_NG!M65+Bawana_RLNG!M65+Bawana_Spot!M65</f>
        <v>69.710000000000008</v>
      </c>
      <c r="O65" s="194">
        <f>PPCL_NG!T65+PPCL_Spot!T65+GT_NG!T65+GT_Spot!T65+Bawana_NG!T65+Bawana_RLNG!T65+Bawana_Spot!T65</f>
        <v>69.780967187885693</v>
      </c>
      <c r="P65" s="195">
        <f t="shared" si="4"/>
        <v>-7.0967187885685235E-2</v>
      </c>
      <c r="Q65" s="195">
        <f t="shared" si="5"/>
        <v>-0.23999999999994692</v>
      </c>
    </row>
    <row r="66" spans="1:17">
      <c r="A66" s="34" t="s">
        <v>108</v>
      </c>
      <c r="B66" s="194">
        <f>PPCL_NG!I66+PPCL_Spot!I66+GT_NG!I66+GT_Spot!I66+Bawana_NG!I66+Bawana_RLNG!I66+Bawana_Spot!I66</f>
        <v>100.02</v>
      </c>
      <c r="C66" s="194">
        <f>PPCL_NG!P66+PPCL_Spot!P66+GT_NG!P66+GT_Spot!P66+Bawana_NG!P66+Bawana_RLNG!P66+Bawana_Spot!P66</f>
        <v>100.12316128297219</v>
      </c>
      <c r="D66" s="195">
        <f t="shared" si="0"/>
        <v>-0.10316128297219507</v>
      </c>
      <c r="E66" s="194">
        <f>PPCL_NG!J66+PPCL_Spot!J66+GT_NG!J66+GT_Spot!J66+Bawana_NG!J66+Bawana_RLNG!J66+Bawana_Spot!J66</f>
        <v>56.86</v>
      </c>
      <c r="F66" s="194">
        <f>PPCL_NG!Q66+PPCL_Spot!Q66+GT_NG!Q66+GT_Spot!Q66+Bawana_NG!Q66+Bawana_RLNG!Q66+Bawana_Spot!Q66</f>
        <v>56.913560466077087</v>
      </c>
      <c r="G66" s="195">
        <f t="shared" si="1"/>
        <v>-5.3560466077087199E-2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21.490000000000002</v>
      </c>
      <c r="L66" s="194">
        <f>PPCL_NG!S66+PPCL_Spot!S66+GT_NG!S66+GT_Spot!S66+Bawana_NG!S66+Bawana_RLNG!S66+Bawana_Spot!S66</f>
        <v>21.50207959229974</v>
      </c>
      <c r="M66" s="195">
        <f t="shared" si="3"/>
        <v>-1.2079592299738096E-2</v>
      </c>
      <c r="N66" s="194">
        <f>PPCL_NG!M66+PPCL_Spot!M66+GT_NG!M66+GT_Spot!M66+Bawana_NG!M66+Bawana_RLNG!M66+Bawana_Spot!M66</f>
        <v>69.710000000000008</v>
      </c>
      <c r="O66" s="194">
        <f>PPCL_NG!T66+PPCL_Spot!T66+GT_NG!T66+GT_Spot!T66+Bawana_NG!T66+Bawana_RLNG!T66+Bawana_Spot!T66</f>
        <v>69.780967187885693</v>
      </c>
      <c r="P66" s="195">
        <f t="shared" si="4"/>
        <v>-7.0967187885685235E-2</v>
      </c>
      <c r="Q66" s="195">
        <f t="shared" si="5"/>
        <v>-0.23999999999994692</v>
      </c>
    </row>
    <row r="67" spans="1:17">
      <c r="A67" s="34" t="s">
        <v>109</v>
      </c>
      <c r="B67" s="194">
        <f>PPCL_NG!I67+PPCL_Spot!I67+GT_NG!I67+GT_Spot!I67+Bawana_NG!I67+Bawana_RLNG!I67+Bawana_Spot!I67</f>
        <v>100.02</v>
      </c>
      <c r="C67" s="194">
        <f>PPCL_NG!P67+PPCL_Spot!P67+GT_NG!P67+GT_Spot!P67+Bawana_NG!P67+Bawana_RLNG!P67+Bawana_Spot!P67</f>
        <v>100.12316128297219</v>
      </c>
      <c r="D67" s="195">
        <f t="shared" ref="D67:D99" si="6">B67-C67</f>
        <v>-0.10316128297219507</v>
      </c>
      <c r="E67" s="194">
        <f>PPCL_NG!J67+PPCL_Spot!J67+GT_NG!J67+GT_Spot!J67+Bawana_NG!J67+Bawana_RLNG!J67+Bawana_Spot!J67</f>
        <v>56.86</v>
      </c>
      <c r="F67" s="194">
        <f>PPCL_NG!Q67+PPCL_Spot!Q67+GT_NG!Q67+GT_Spot!Q67+Bawana_NG!Q67+Bawana_RLNG!Q67+Bawana_Spot!Q67</f>
        <v>56.913560466077087</v>
      </c>
      <c r="G67" s="195">
        <f t="shared" ref="G67:G99" si="7">E67-F67</f>
        <v>-5.3560466077087199E-2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21.490000000000002</v>
      </c>
      <c r="L67" s="194">
        <f>PPCL_NG!S67+PPCL_Spot!S67+GT_NG!S67+GT_Spot!S67+Bawana_NG!S67+Bawana_RLNG!S67+Bawana_Spot!S67</f>
        <v>21.50207959229974</v>
      </c>
      <c r="M67" s="195">
        <f t="shared" ref="M67:M99" si="9">K67-L67</f>
        <v>-1.2079592299738096E-2</v>
      </c>
      <c r="N67" s="194">
        <f>PPCL_NG!M67+PPCL_Spot!M67+GT_NG!M67+GT_Spot!M67+Bawana_NG!M67+Bawana_RLNG!M67+Bawana_Spot!M67</f>
        <v>69.710000000000008</v>
      </c>
      <c r="O67" s="194">
        <f>PPCL_NG!T67+PPCL_Spot!T67+GT_NG!T67+GT_Spot!T67+Bawana_NG!T67+Bawana_RLNG!T67+Bawana_Spot!T67</f>
        <v>69.780967187885693</v>
      </c>
      <c r="P67" s="195">
        <f t="shared" ref="P67:P99" si="10">N67-O67</f>
        <v>-7.0967187885685235E-2</v>
      </c>
      <c r="Q67" s="195">
        <f t="shared" si="5"/>
        <v>-0.23999999999994692</v>
      </c>
    </row>
    <row r="68" spans="1:17">
      <c r="A68" s="34" t="s">
        <v>110</v>
      </c>
      <c r="B68" s="194">
        <f>PPCL_NG!I68+PPCL_Spot!I68+GT_NG!I68+GT_Spot!I68+Bawana_NG!I68+Bawana_RLNG!I68+Bawana_Spot!I68</f>
        <v>100.02</v>
      </c>
      <c r="C68" s="194">
        <f>PPCL_NG!P68+PPCL_Spot!P68+GT_NG!P68+GT_Spot!P68+Bawana_NG!P68+Bawana_RLNG!P68+Bawana_Spot!P68</f>
        <v>100.12316128297219</v>
      </c>
      <c r="D68" s="195">
        <f t="shared" si="6"/>
        <v>-0.10316128297219507</v>
      </c>
      <c r="E68" s="194">
        <f>PPCL_NG!J68+PPCL_Spot!J68+GT_NG!J68+GT_Spot!J68+Bawana_NG!J68+Bawana_RLNG!J68+Bawana_Spot!J68</f>
        <v>56.86</v>
      </c>
      <c r="F68" s="194">
        <f>PPCL_NG!Q68+PPCL_Spot!Q68+GT_NG!Q68+GT_Spot!Q68+Bawana_NG!Q68+Bawana_RLNG!Q68+Bawana_Spot!Q68</f>
        <v>56.913560466077087</v>
      </c>
      <c r="G68" s="195">
        <f t="shared" si="7"/>
        <v>-5.3560466077087199E-2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21.490000000000002</v>
      </c>
      <c r="L68" s="194">
        <f>PPCL_NG!S68+PPCL_Spot!S68+GT_NG!S68+GT_Spot!S68+Bawana_NG!S68+Bawana_RLNG!S68+Bawana_Spot!S68</f>
        <v>21.50207959229974</v>
      </c>
      <c r="M68" s="195">
        <f t="shared" si="9"/>
        <v>-1.2079592299738096E-2</v>
      </c>
      <c r="N68" s="194">
        <f>PPCL_NG!M68+PPCL_Spot!M68+GT_NG!M68+GT_Spot!M68+Bawana_NG!M68+Bawana_RLNG!M68+Bawana_Spot!M68</f>
        <v>69.710000000000008</v>
      </c>
      <c r="O68" s="194">
        <f>PPCL_NG!T68+PPCL_Spot!T68+GT_NG!T68+GT_Spot!T68+Bawana_NG!T68+Bawana_RLNG!T68+Bawana_Spot!T68</f>
        <v>69.780967187885693</v>
      </c>
      <c r="P68" s="195">
        <f t="shared" si="10"/>
        <v>-7.0967187885685235E-2</v>
      </c>
      <c r="Q68" s="195">
        <f t="shared" ref="Q68:Q99" si="11">D68+G68+J68+M68+P68</f>
        <v>-0.23999999999994692</v>
      </c>
    </row>
    <row r="69" spans="1:17">
      <c r="A69" s="34" t="s">
        <v>111</v>
      </c>
      <c r="B69" s="194">
        <f>PPCL_NG!I69+PPCL_Spot!I69+GT_NG!I69+GT_Spot!I69+Bawana_NG!I69+Bawana_RLNG!I69+Bawana_Spot!I69</f>
        <v>100.02</v>
      </c>
      <c r="C69" s="194">
        <f>PPCL_NG!P69+PPCL_Spot!P69+GT_NG!P69+GT_Spot!P69+Bawana_NG!P69+Bawana_RLNG!P69+Bawana_Spot!P69</f>
        <v>100.12316128297219</v>
      </c>
      <c r="D69" s="195">
        <f t="shared" si="6"/>
        <v>-0.10316128297219507</v>
      </c>
      <c r="E69" s="194">
        <f>PPCL_NG!J69+PPCL_Spot!J69+GT_NG!J69+GT_Spot!J69+Bawana_NG!J69+Bawana_RLNG!J69+Bawana_Spot!J69</f>
        <v>56.86</v>
      </c>
      <c r="F69" s="194">
        <f>PPCL_NG!Q69+PPCL_Spot!Q69+GT_NG!Q69+GT_Spot!Q69+Bawana_NG!Q69+Bawana_RLNG!Q69+Bawana_Spot!Q69</f>
        <v>56.913560466077087</v>
      </c>
      <c r="G69" s="195">
        <f t="shared" si="7"/>
        <v>-5.3560466077087199E-2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21.490000000000002</v>
      </c>
      <c r="L69" s="194">
        <f>PPCL_NG!S69+PPCL_Spot!S69+GT_NG!S69+GT_Spot!S69+Bawana_NG!S69+Bawana_RLNG!S69+Bawana_Spot!S69</f>
        <v>21.50207959229974</v>
      </c>
      <c r="M69" s="195">
        <f t="shared" si="9"/>
        <v>-1.2079592299738096E-2</v>
      </c>
      <c r="N69" s="194">
        <f>PPCL_NG!M69+PPCL_Spot!M69+GT_NG!M69+GT_Spot!M69+Bawana_NG!M69+Bawana_RLNG!M69+Bawana_Spot!M69</f>
        <v>69.710000000000008</v>
      </c>
      <c r="O69" s="194">
        <f>PPCL_NG!T69+PPCL_Spot!T69+GT_NG!T69+GT_Spot!T69+Bawana_NG!T69+Bawana_RLNG!T69+Bawana_Spot!T69</f>
        <v>69.780967187885693</v>
      </c>
      <c r="P69" s="195">
        <f t="shared" si="10"/>
        <v>-7.0967187885685235E-2</v>
      </c>
      <c r="Q69" s="195">
        <f t="shared" si="11"/>
        <v>-0.23999999999994692</v>
      </c>
    </row>
    <row r="70" spans="1:17">
      <c r="A70" s="34" t="s">
        <v>112</v>
      </c>
      <c r="B70" s="194">
        <f>PPCL_NG!I70+PPCL_Spot!I70+GT_NG!I70+GT_Spot!I70+Bawana_NG!I70+Bawana_RLNG!I70+Bawana_Spot!I70</f>
        <v>100.02</v>
      </c>
      <c r="C70" s="194">
        <f>PPCL_NG!P70+PPCL_Spot!P70+GT_NG!P70+GT_Spot!P70+Bawana_NG!P70+Bawana_RLNG!P70+Bawana_Spot!P70</f>
        <v>100.12316128297219</v>
      </c>
      <c r="D70" s="195">
        <f t="shared" si="6"/>
        <v>-0.10316128297219507</v>
      </c>
      <c r="E70" s="194">
        <f>PPCL_NG!J70+PPCL_Spot!J70+GT_NG!J70+GT_Spot!J70+Bawana_NG!J70+Bawana_RLNG!J70+Bawana_Spot!J70</f>
        <v>56.86</v>
      </c>
      <c r="F70" s="194">
        <f>PPCL_NG!Q70+PPCL_Spot!Q70+GT_NG!Q70+GT_Spot!Q70+Bawana_NG!Q70+Bawana_RLNG!Q70+Bawana_Spot!Q70</f>
        <v>56.913560466077087</v>
      </c>
      <c r="G70" s="195">
        <f t="shared" si="7"/>
        <v>-5.3560466077087199E-2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21.490000000000002</v>
      </c>
      <c r="L70" s="194">
        <f>PPCL_NG!S70+PPCL_Spot!S70+GT_NG!S70+GT_Spot!S70+Bawana_NG!S70+Bawana_RLNG!S70+Bawana_Spot!S70</f>
        <v>21.50207959229974</v>
      </c>
      <c r="M70" s="195">
        <f t="shared" si="9"/>
        <v>-1.2079592299738096E-2</v>
      </c>
      <c r="N70" s="194">
        <f>PPCL_NG!M70+PPCL_Spot!M70+GT_NG!M70+GT_Spot!M70+Bawana_NG!M70+Bawana_RLNG!M70+Bawana_Spot!M70</f>
        <v>69.710000000000008</v>
      </c>
      <c r="O70" s="194">
        <f>PPCL_NG!T70+PPCL_Spot!T70+GT_NG!T70+GT_Spot!T70+Bawana_NG!T70+Bawana_RLNG!T70+Bawana_Spot!T70</f>
        <v>69.780967187885693</v>
      </c>
      <c r="P70" s="195">
        <f t="shared" si="10"/>
        <v>-7.0967187885685235E-2</v>
      </c>
      <c r="Q70" s="195">
        <f t="shared" si="11"/>
        <v>-0.23999999999994692</v>
      </c>
    </row>
    <row r="71" spans="1:17">
      <c r="A71" s="34" t="s">
        <v>113</v>
      </c>
      <c r="B71" s="194">
        <f>PPCL_NG!I71+PPCL_Spot!I71+GT_NG!I71+GT_Spot!I71+Bawana_NG!I71+Bawana_RLNG!I71+Bawana_Spot!I71</f>
        <v>100.02</v>
      </c>
      <c r="C71" s="194">
        <f>PPCL_NG!P71+PPCL_Spot!P71+GT_NG!P71+GT_Spot!P71+Bawana_NG!P71+Bawana_RLNG!P71+Bawana_Spot!P71</f>
        <v>100.12478296106597</v>
      </c>
      <c r="D71" s="195">
        <f t="shared" si="6"/>
        <v>-0.10478296106597895</v>
      </c>
      <c r="E71" s="194">
        <f>PPCL_NG!J71+PPCL_Spot!J71+GT_NG!J71+GT_Spot!J71+Bawana_NG!J71+Bawana_RLNG!J71+Bawana_Spot!J71</f>
        <v>57.34</v>
      </c>
      <c r="F71" s="194">
        <f>PPCL_NG!Q71+PPCL_Spot!Q71+GT_NG!Q71+GT_Spot!Q71+Bawana_NG!Q71+Bawana_RLNG!Q71+Bawana_Spot!Q71</f>
        <v>57.397425470731619</v>
      </c>
      <c r="G71" s="195">
        <f t="shared" si="7"/>
        <v>-5.7425470731615746E-2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21.59</v>
      </c>
      <c r="L71" s="194">
        <f>PPCL_NG!S71+PPCL_Spot!S71+GT_NG!S71+GT_Spot!S71+Bawana_NG!S71+Bawana_RLNG!S71+Bawana_Spot!S71</f>
        <v>21.602892614374834</v>
      </c>
      <c r="M71" s="195">
        <f t="shared" si="9"/>
        <v>-1.2892614374834466E-2</v>
      </c>
      <c r="N71" s="194">
        <f>PPCL_NG!M71+PPCL_Spot!M71+GT_NG!M71+GT_Spot!M71+Bawana_NG!M71+Bawana_RLNG!M71+Bawana_Spot!M71</f>
        <v>70.12</v>
      </c>
      <c r="O71" s="194">
        <f>PPCL_NG!T71+PPCL_Spot!T71+GT_NG!T71+GT_Spot!T71+Bawana_NG!T71+Bawana_RLNG!T71+Bawana_Spot!T71</f>
        <v>70.194667483062304</v>
      </c>
      <c r="P71" s="195">
        <f t="shared" si="10"/>
        <v>-7.4667483062299311E-2</v>
      </c>
      <c r="Q71" s="195">
        <f t="shared" si="11"/>
        <v>-0.2499999999999698</v>
      </c>
    </row>
    <row r="72" spans="1:17">
      <c r="A72" s="34" t="s">
        <v>114</v>
      </c>
      <c r="B72" s="194">
        <f>PPCL_NG!I72+PPCL_Spot!I72+GT_NG!I72+GT_Spot!I72+Bawana_NG!I72+Bawana_RLNG!I72+Bawana_Spot!I72</f>
        <v>100.02</v>
      </c>
      <c r="C72" s="194">
        <f>PPCL_NG!P72+PPCL_Spot!P72+GT_NG!P72+GT_Spot!P72+Bawana_NG!P72+Bawana_RLNG!P72+Bawana_Spot!P72</f>
        <v>100.12478296106597</v>
      </c>
      <c r="D72" s="195">
        <f t="shared" si="6"/>
        <v>-0.10478296106597895</v>
      </c>
      <c r="E72" s="194">
        <f>PPCL_NG!J72+PPCL_Spot!J72+GT_NG!J72+GT_Spot!J72+Bawana_NG!J72+Bawana_RLNG!J72+Bawana_Spot!J72</f>
        <v>57.34</v>
      </c>
      <c r="F72" s="194">
        <f>PPCL_NG!Q72+PPCL_Spot!Q72+GT_NG!Q72+GT_Spot!Q72+Bawana_NG!Q72+Bawana_RLNG!Q72+Bawana_Spot!Q72</f>
        <v>57.397425470731619</v>
      </c>
      <c r="G72" s="195">
        <f t="shared" si="7"/>
        <v>-5.7425470731615746E-2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21.59</v>
      </c>
      <c r="L72" s="194">
        <f>PPCL_NG!S72+PPCL_Spot!S72+GT_NG!S72+GT_Spot!S72+Bawana_NG!S72+Bawana_RLNG!S72+Bawana_Spot!S72</f>
        <v>21.602892614374834</v>
      </c>
      <c r="M72" s="195">
        <f t="shared" si="9"/>
        <v>-1.2892614374834466E-2</v>
      </c>
      <c r="N72" s="194">
        <f>PPCL_NG!M72+PPCL_Spot!M72+GT_NG!M72+GT_Spot!M72+Bawana_NG!M72+Bawana_RLNG!M72+Bawana_Spot!M72</f>
        <v>70.12</v>
      </c>
      <c r="O72" s="194">
        <f>PPCL_NG!T72+PPCL_Spot!T72+GT_NG!T72+GT_Spot!T72+Bawana_NG!T72+Bawana_RLNG!T72+Bawana_Spot!T72</f>
        <v>70.194667483062304</v>
      </c>
      <c r="P72" s="195">
        <f t="shared" si="10"/>
        <v>-7.4667483062299311E-2</v>
      </c>
      <c r="Q72" s="195">
        <f t="shared" si="11"/>
        <v>-0.2499999999999698</v>
      </c>
    </row>
    <row r="73" spans="1:17">
      <c r="A73" s="34" t="s">
        <v>115</v>
      </c>
      <c r="B73" s="194">
        <f>PPCL_NG!I73+PPCL_Spot!I73+GT_NG!I73+GT_Spot!I73+Bawana_NG!I73+Bawana_RLNG!I73+Bawana_Spot!I73</f>
        <v>100</v>
      </c>
      <c r="C73" s="194">
        <f>PPCL_NG!P73+PPCL_Spot!P73+GT_NG!P73+GT_Spot!P73+Bawana_NG!P73+Bawana_RLNG!P73+Bawana_Spot!P73</f>
        <v>100.10089332632685</v>
      </c>
      <c r="D73" s="195">
        <f t="shared" si="6"/>
        <v>-0.10089332632685455</v>
      </c>
      <c r="E73" s="194">
        <f>PPCL_NG!J73+PPCL_Spot!J73+GT_NG!J73+GT_Spot!J73+Bawana_NG!J73+Bawana_RLNG!J73+Bawana_Spot!J73</f>
        <v>53.75</v>
      </c>
      <c r="F73" s="194">
        <f>PPCL_NG!Q73+PPCL_Spot!Q73+GT_NG!Q73+GT_Spot!Q73+Bawana_NG!Q73+Bawana_RLNG!Q73+Bawana_Spot!Q73</f>
        <v>53.805176037834997</v>
      </c>
      <c r="G73" s="195">
        <f t="shared" si="7"/>
        <v>-5.5176037834996805E-2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</v>
      </c>
      <c r="J73" s="195">
        <f t="shared" si="8"/>
        <v>0</v>
      </c>
      <c r="K73" s="194">
        <f>PPCL_NG!L73+PPCL_Spot!L73+GT_NG!L73+GT_Spot!L73+Bawana_NG!L73+Bawana_RLNG!L73+Bawana_Spot!L73</f>
        <v>19.979999999999997</v>
      </c>
      <c r="L73" s="194">
        <f>PPCL_NG!S73+PPCL_Spot!S73+GT_NG!S73+GT_Spot!S73+Bawana_NG!S73+Bawana_RLNG!S73+Bawana_Spot!S73</f>
        <v>19.991981082501312</v>
      </c>
      <c r="M73" s="195">
        <f t="shared" si="9"/>
        <v>-1.1981082501314688E-2</v>
      </c>
      <c r="N73" s="194">
        <f>PPCL_NG!M73+PPCL_Spot!M73+GT_NG!M73+GT_Spot!M73+Bawana_NG!M73+Bawana_RLNG!M73+Bawana_Spot!M73</f>
        <v>65.33</v>
      </c>
      <c r="O73" s="194">
        <f>PPCL_NG!T73+PPCL_Spot!T73+GT_NG!T73+GT_Spot!T73+Bawana_NG!T73+Bawana_RLNG!T73+Bawana_Spot!T73</f>
        <v>65.401949553336834</v>
      </c>
      <c r="P73" s="195">
        <f t="shared" si="10"/>
        <v>-7.1949553336835947E-2</v>
      </c>
      <c r="Q73" s="195">
        <f t="shared" si="11"/>
        <v>-0.24000000000000199</v>
      </c>
    </row>
    <row r="74" spans="1:17">
      <c r="A74" s="34" t="s">
        <v>116</v>
      </c>
      <c r="B74" s="194">
        <f>PPCL_NG!I74+PPCL_Spot!I74+GT_NG!I74+GT_Spot!I74+Bawana_NG!I74+Bawana_RLNG!I74+Bawana_Spot!I74</f>
        <v>100</v>
      </c>
      <c r="C74" s="194">
        <f>PPCL_NG!P74+PPCL_Spot!P74+GT_NG!P74+GT_Spot!P74+Bawana_NG!P74+Bawana_RLNG!P74+Bawana_Spot!P74</f>
        <v>100.10089332632685</v>
      </c>
      <c r="D74" s="195">
        <f t="shared" si="6"/>
        <v>-0.10089332632685455</v>
      </c>
      <c r="E74" s="194">
        <f>PPCL_NG!J74+PPCL_Spot!J74+GT_NG!J74+GT_Spot!J74+Bawana_NG!J74+Bawana_RLNG!J74+Bawana_Spot!J74</f>
        <v>53.75</v>
      </c>
      <c r="F74" s="194">
        <f>PPCL_NG!Q74+PPCL_Spot!Q74+GT_NG!Q74+GT_Spot!Q74+Bawana_NG!Q74+Bawana_RLNG!Q74+Bawana_Spot!Q74</f>
        <v>53.805176037834997</v>
      </c>
      <c r="G74" s="195">
        <f t="shared" si="7"/>
        <v>-5.5176037834996805E-2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</v>
      </c>
      <c r="J74" s="195">
        <f t="shared" si="8"/>
        <v>0</v>
      </c>
      <c r="K74" s="194">
        <f>PPCL_NG!L74+PPCL_Spot!L74+GT_NG!L74+GT_Spot!L74+Bawana_NG!L74+Bawana_RLNG!L74+Bawana_Spot!L74</f>
        <v>4.29</v>
      </c>
      <c r="L74" s="194">
        <f>PPCL_NG!S74+PPCL_Spot!S74+GT_NG!S74+GT_Spot!S74+Bawana_NG!S74+Bawana_RLNG!S74+Bawana_Spot!S74</f>
        <v>4.3019810825013138</v>
      </c>
      <c r="M74" s="195">
        <f t="shared" si="9"/>
        <v>-1.19810825013138E-2</v>
      </c>
      <c r="N74" s="194">
        <f>PPCL_NG!M74+PPCL_Spot!M74+GT_NG!M74+GT_Spot!M74+Bawana_NG!M74+Bawana_RLNG!M74+Bawana_Spot!M74</f>
        <v>81.02</v>
      </c>
      <c r="O74" s="194">
        <f>PPCL_NG!T74+PPCL_Spot!T74+GT_NG!T74+GT_Spot!T74+Bawana_NG!T74+Bawana_RLNG!T74+Bawana_Spot!T74</f>
        <v>81.091949553336832</v>
      </c>
      <c r="P74" s="195">
        <f t="shared" si="10"/>
        <v>-7.1949553336835947E-2</v>
      </c>
      <c r="Q74" s="195">
        <f t="shared" si="11"/>
        <v>-0.2400000000000011</v>
      </c>
    </row>
    <row r="75" spans="1:17">
      <c r="A75" s="34" t="s">
        <v>117</v>
      </c>
      <c r="B75" s="194">
        <f>PPCL_NG!I75+PPCL_Spot!I75+GT_NG!I75+GT_Spot!I75+Bawana_NG!I75+Bawana_RLNG!I75+Bawana_Spot!I75</f>
        <v>100</v>
      </c>
      <c r="C75" s="194">
        <f>PPCL_NG!P75+PPCL_Spot!P75+GT_NG!P75+GT_Spot!P75+Bawana_NG!P75+Bawana_RLNG!P75+Bawana_Spot!P75</f>
        <v>100.22700998423542</v>
      </c>
      <c r="D75" s="195">
        <f t="shared" si="6"/>
        <v>-0.22700998423542273</v>
      </c>
      <c r="E75" s="194">
        <f>PPCL_NG!J75+PPCL_Spot!J75+GT_NG!J75+GT_Spot!J75+Bawana_NG!J75+Bawana_RLNG!J75+Bawana_Spot!J75</f>
        <v>53.75</v>
      </c>
      <c r="F75" s="194">
        <f>PPCL_NG!Q75+PPCL_Spot!Q75+GT_NG!Q75+GT_Spot!Q75+Bawana_NG!Q75+Bawana_RLNG!Q75+Bawana_Spot!Q75</f>
        <v>53.874146085128743</v>
      </c>
      <c r="G75" s="195">
        <f t="shared" si="7"/>
        <v>-0.12414608512874281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19.979999999999997</v>
      </c>
      <c r="L75" s="194">
        <f>PPCL_NG!S75+PPCL_Spot!S75+GT_NG!S75+GT_Spot!S75+Bawana_NG!S75+Bawana_RLNG!S75+Bawana_Spot!S75</f>
        <v>20.006957435627953</v>
      </c>
      <c r="M75" s="195">
        <f t="shared" si="9"/>
        <v>-2.6957435627956272E-2</v>
      </c>
      <c r="N75" s="194">
        <f>PPCL_NG!M75+PPCL_Spot!M75+GT_NG!M75+GT_Spot!M75+Bawana_NG!M75+Bawana_RLNG!M75+Bawana_Spot!M75</f>
        <v>65.33</v>
      </c>
      <c r="O75" s="194">
        <f>PPCL_NG!T75+PPCL_Spot!T75+GT_NG!T75+GT_Spot!T75+Bawana_NG!T75+Bawana_RLNG!T75+Bawana_Spot!T75</f>
        <v>65.49188649500789</v>
      </c>
      <c r="P75" s="195">
        <f t="shared" si="10"/>
        <v>-0.16188649500789154</v>
      </c>
      <c r="Q75" s="195">
        <f t="shared" si="11"/>
        <v>-0.54000000000001336</v>
      </c>
    </row>
    <row r="76" spans="1:17">
      <c r="A76" s="34" t="s">
        <v>118</v>
      </c>
      <c r="B76" s="194">
        <f>PPCL_NG!I76+PPCL_Spot!I76+GT_NG!I76+GT_Spot!I76+Bawana_NG!I76+Bawana_RLNG!I76+Bawana_Spot!I76</f>
        <v>100</v>
      </c>
      <c r="C76" s="194">
        <f>PPCL_NG!P76+PPCL_Spot!P76+GT_NG!P76+GT_Spot!P76+Bawana_NG!P76+Bawana_RLNG!P76+Bawana_Spot!P76</f>
        <v>100.22700998423542</v>
      </c>
      <c r="D76" s="195">
        <f t="shared" si="6"/>
        <v>-0.22700998423542273</v>
      </c>
      <c r="E76" s="194">
        <f>PPCL_NG!J76+PPCL_Spot!J76+GT_NG!J76+GT_Spot!J76+Bawana_NG!J76+Bawana_RLNG!J76+Bawana_Spot!J76</f>
        <v>53.75</v>
      </c>
      <c r="F76" s="194">
        <f>PPCL_NG!Q76+PPCL_Spot!Q76+GT_NG!Q76+GT_Spot!Q76+Bawana_NG!Q76+Bawana_RLNG!Q76+Bawana_Spot!Q76</f>
        <v>53.874146085128743</v>
      </c>
      <c r="G76" s="195">
        <f t="shared" si="7"/>
        <v>-0.12414608512874281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</v>
      </c>
      <c r="J76" s="195">
        <f t="shared" si="8"/>
        <v>0</v>
      </c>
      <c r="K76" s="194">
        <f>PPCL_NG!L76+PPCL_Spot!L76+GT_NG!L76+GT_Spot!L76+Bawana_NG!L76+Bawana_RLNG!L76+Bawana_Spot!L76</f>
        <v>19.979999999999997</v>
      </c>
      <c r="L76" s="194">
        <f>PPCL_NG!S76+PPCL_Spot!S76+GT_NG!S76+GT_Spot!S76+Bawana_NG!S76+Bawana_RLNG!S76+Bawana_Spot!S76</f>
        <v>20.006957435627953</v>
      </c>
      <c r="M76" s="195">
        <f t="shared" si="9"/>
        <v>-2.6957435627956272E-2</v>
      </c>
      <c r="N76" s="194">
        <f>PPCL_NG!M76+PPCL_Spot!M76+GT_NG!M76+GT_Spot!M76+Bawana_NG!M76+Bawana_RLNG!M76+Bawana_Spot!M76</f>
        <v>65.33</v>
      </c>
      <c r="O76" s="194">
        <f>PPCL_NG!T76+PPCL_Spot!T76+GT_NG!T76+GT_Spot!T76+Bawana_NG!T76+Bawana_RLNG!T76+Bawana_Spot!T76</f>
        <v>65.49188649500789</v>
      </c>
      <c r="P76" s="195">
        <f t="shared" si="10"/>
        <v>-0.16188649500789154</v>
      </c>
      <c r="Q76" s="195">
        <f t="shared" si="11"/>
        <v>-0.54000000000001336</v>
      </c>
    </row>
    <row r="77" spans="1:17">
      <c r="A77" s="34" t="s">
        <v>119</v>
      </c>
      <c r="B77" s="194">
        <f>PPCL_NG!I77+PPCL_Spot!I77+GT_NG!I77+GT_Spot!I77+Bawana_NG!I77+Bawana_RLNG!I77+Bawana_Spot!I77</f>
        <v>100</v>
      </c>
      <c r="C77" s="194">
        <f>PPCL_NG!P77+PPCL_Spot!P77+GT_NG!P77+GT_Spot!P77+Bawana_NG!P77+Bawana_RLNG!P77+Bawana_Spot!P77</f>
        <v>100.22700998423542</v>
      </c>
      <c r="D77" s="195">
        <f t="shared" si="6"/>
        <v>-0.22700998423542273</v>
      </c>
      <c r="E77" s="194">
        <f>PPCL_NG!J77+PPCL_Spot!J77+GT_NG!J77+GT_Spot!J77+Bawana_NG!J77+Bawana_RLNG!J77+Bawana_Spot!J77</f>
        <v>53.75</v>
      </c>
      <c r="F77" s="194">
        <f>PPCL_NG!Q77+PPCL_Spot!Q77+GT_NG!Q77+GT_Spot!Q77+Bawana_NG!Q77+Bawana_RLNG!Q77+Bawana_Spot!Q77</f>
        <v>53.874146085128743</v>
      </c>
      <c r="G77" s="195">
        <f t="shared" si="7"/>
        <v>-0.12414608512874281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</v>
      </c>
      <c r="J77" s="195">
        <f t="shared" si="8"/>
        <v>0</v>
      </c>
      <c r="K77" s="194">
        <f>PPCL_NG!L77+PPCL_Spot!L77+GT_NG!L77+GT_Spot!L77+Bawana_NG!L77+Bawana_RLNG!L77+Bawana_Spot!L77</f>
        <v>19.979999999999997</v>
      </c>
      <c r="L77" s="194">
        <f>PPCL_NG!S77+PPCL_Spot!S77+GT_NG!S77+GT_Spot!S77+Bawana_NG!S77+Bawana_RLNG!S77+Bawana_Spot!S77</f>
        <v>20.006957435627953</v>
      </c>
      <c r="M77" s="195">
        <f t="shared" si="9"/>
        <v>-2.6957435627956272E-2</v>
      </c>
      <c r="N77" s="194">
        <f>PPCL_NG!M77+PPCL_Spot!M77+GT_NG!M77+GT_Spot!M77+Bawana_NG!M77+Bawana_RLNG!M77+Bawana_Spot!M77</f>
        <v>65.33</v>
      </c>
      <c r="O77" s="194">
        <f>PPCL_NG!T77+PPCL_Spot!T77+GT_NG!T77+GT_Spot!T77+Bawana_NG!T77+Bawana_RLNG!T77+Bawana_Spot!T77</f>
        <v>65.49188649500789</v>
      </c>
      <c r="P77" s="195">
        <f t="shared" si="10"/>
        <v>-0.16188649500789154</v>
      </c>
      <c r="Q77" s="195">
        <f t="shared" si="11"/>
        <v>-0.54000000000001336</v>
      </c>
    </row>
    <row r="78" spans="1:17">
      <c r="A78" s="34" t="s">
        <v>120</v>
      </c>
      <c r="B78" s="194">
        <f>PPCL_NG!I78+PPCL_Spot!I78+GT_NG!I78+GT_Spot!I78+Bawana_NG!I78+Bawana_RLNG!I78+Bawana_Spot!I78</f>
        <v>100</v>
      </c>
      <c r="C78" s="194">
        <f>PPCL_NG!P78+PPCL_Spot!P78+GT_NG!P78+GT_Spot!P78+Bawana_NG!P78+Bawana_RLNG!P78+Bawana_Spot!P78</f>
        <v>100.22700998423542</v>
      </c>
      <c r="D78" s="195">
        <f t="shared" si="6"/>
        <v>-0.22700998423542273</v>
      </c>
      <c r="E78" s="194">
        <f>PPCL_NG!J78+PPCL_Spot!J78+GT_NG!J78+GT_Spot!J78+Bawana_NG!J78+Bawana_RLNG!J78+Bawana_Spot!J78</f>
        <v>53.75</v>
      </c>
      <c r="F78" s="194">
        <f>PPCL_NG!Q78+PPCL_Spot!Q78+GT_NG!Q78+GT_Spot!Q78+Bawana_NG!Q78+Bawana_RLNG!Q78+Bawana_Spot!Q78</f>
        <v>53.874146085128743</v>
      </c>
      <c r="G78" s="195">
        <f t="shared" si="7"/>
        <v>-0.12414608512874281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5</v>
      </c>
      <c r="J78" s="195">
        <f t="shared" si="8"/>
        <v>0</v>
      </c>
      <c r="K78" s="194">
        <f>PPCL_NG!L78+PPCL_Spot!L78+GT_NG!L78+GT_Spot!L78+Bawana_NG!L78+Bawana_RLNG!L78+Bawana_Spot!L78</f>
        <v>19.979999999999997</v>
      </c>
      <c r="L78" s="194">
        <f>PPCL_NG!S78+PPCL_Spot!S78+GT_NG!S78+GT_Spot!S78+Bawana_NG!S78+Bawana_RLNG!S78+Bawana_Spot!S78</f>
        <v>20.006957435627953</v>
      </c>
      <c r="M78" s="195">
        <f t="shared" si="9"/>
        <v>-2.6957435627956272E-2</v>
      </c>
      <c r="N78" s="194">
        <f>PPCL_NG!M78+PPCL_Spot!M78+GT_NG!M78+GT_Spot!M78+Bawana_NG!M78+Bawana_RLNG!M78+Bawana_Spot!M78</f>
        <v>65.33</v>
      </c>
      <c r="O78" s="194">
        <f>PPCL_NG!T78+PPCL_Spot!T78+GT_NG!T78+GT_Spot!T78+Bawana_NG!T78+Bawana_RLNG!T78+Bawana_Spot!T78</f>
        <v>65.49188649500789</v>
      </c>
      <c r="P78" s="195">
        <f t="shared" si="10"/>
        <v>-0.16188649500789154</v>
      </c>
      <c r="Q78" s="195">
        <f t="shared" si="11"/>
        <v>-0.54000000000001336</v>
      </c>
    </row>
    <row r="79" spans="1:17">
      <c r="A79" s="34" t="s">
        <v>121</v>
      </c>
      <c r="B79" s="194">
        <f>PPCL_NG!I79+PPCL_Spot!I79+GT_NG!I79+GT_Spot!I79+Bawana_NG!I79+Bawana_RLNG!I79+Bawana_Spot!I79</f>
        <v>100</v>
      </c>
      <c r="C79" s="194">
        <f>PPCL_NG!P79+PPCL_Spot!P79+GT_NG!P79+GT_Spot!P79+Bawana_NG!P79+Bawana_RLNG!P79+Bawana_Spot!P79</f>
        <v>100.22700998423542</v>
      </c>
      <c r="D79" s="195">
        <f t="shared" si="6"/>
        <v>-0.22700998423542273</v>
      </c>
      <c r="E79" s="194">
        <f>PPCL_NG!J79+PPCL_Spot!J79+GT_NG!J79+GT_Spot!J79+Bawana_NG!J79+Bawana_RLNG!J79+Bawana_Spot!J79</f>
        <v>55.76</v>
      </c>
      <c r="F79" s="194">
        <f>PPCL_NG!Q79+PPCL_Spot!Q79+GT_NG!Q79+GT_Spot!Q79+Bawana_NG!Q79+Bawana_RLNG!Q79+Bawana_Spot!Q79</f>
        <v>55.884146085128741</v>
      </c>
      <c r="G79" s="195">
        <f t="shared" si="7"/>
        <v>-0.12414608512874281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5</v>
      </c>
      <c r="J79" s="195">
        <f t="shared" si="8"/>
        <v>0</v>
      </c>
      <c r="K79" s="194">
        <f>PPCL_NG!L79+PPCL_Spot!L79+GT_NG!L79+GT_Spot!L79+Bawana_NG!L79+Bawana_RLNG!L79+Bawana_Spot!L79</f>
        <v>20.959999999999997</v>
      </c>
      <c r="L79" s="194">
        <f>PPCL_NG!S79+PPCL_Spot!S79+GT_NG!S79+GT_Spot!S79+Bawana_NG!S79+Bawana_RLNG!S79+Bawana_Spot!S79</f>
        <v>20.986957435627954</v>
      </c>
      <c r="M79" s="195">
        <f t="shared" si="9"/>
        <v>-2.6957435627956272E-2</v>
      </c>
      <c r="N79" s="194">
        <f>PPCL_NG!M79+PPCL_Spot!M79+GT_NG!M79+GT_Spot!M79+Bawana_NG!M79+Bawana_RLNG!M79+Bawana_Spot!M79</f>
        <v>68.22</v>
      </c>
      <c r="O79" s="194">
        <f>PPCL_NG!T79+PPCL_Spot!T79+GT_NG!T79+GT_Spot!T79+Bawana_NG!T79+Bawana_RLNG!T79+Bawana_Spot!T79</f>
        <v>68.38188649500789</v>
      </c>
      <c r="P79" s="195">
        <f t="shared" si="10"/>
        <v>-0.16188649500789154</v>
      </c>
      <c r="Q79" s="195">
        <f t="shared" si="11"/>
        <v>-0.54000000000001336</v>
      </c>
    </row>
    <row r="80" spans="1:17">
      <c r="A80" s="34" t="s">
        <v>122</v>
      </c>
      <c r="B80" s="194">
        <f>PPCL_NG!I80+PPCL_Spot!I80+GT_NG!I80+GT_Spot!I80+Bawana_NG!I80+Bawana_RLNG!I80+Bawana_Spot!I80</f>
        <v>100</v>
      </c>
      <c r="C80" s="194">
        <f>PPCL_NG!P80+PPCL_Spot!P80+GT_NG!P80+GT_Spot!P80+Bawana_NG!P80+Bawana_RLNG!P80+Bawana_Spot!P80</f>
        <v>100.22700998423542</v>
      </c>
      <c r="D80" s="195">
        <f t="shared" si="6"/>
        <v>-0.22700998423542273</v>
      </c>
      <c r="E80" s="194">
        <f>PPCL_NG!J80+PPCL_Spot!J80+GT_NG!J80+GT_Spot!J80+Bawana_NG!J80+Bawana_RLNG!J80+Bawana_Spot!J80</f>
        <v>55.76</v>
      </c>
      <c r="F80" s="194">
        <f>PPCL_NG!Q80+PPCL_Spot!Q80+GT_NG!Q80+GT_Spot!Q80+Bawana_NG!Q80+Bawana_RLNG!Q80+Bawana_Spot!Q80</f>
        <v>55.884146085128741</v>
      </c>
      <c r="G80" s="195">
        <f t="shared" si="7"/>
        <v>-0.12414608512874281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5</v>
      </c>
      <c r="J80" s="195">
        <f t="shared" si="8"/>
        <v>0</v>
      </c>
      <c r="K80" s="194">
        <f>PPCL_NG!L80+PPCL_Spot!L80+GT_NG!L80+GT_Spot!L80+Bawana_NG!L80+Bawana_RLNG!L80+Bawana_Spot!L80</f>
        <v>20.959999999999997</v>
      </c>
      <c r="L80" s="194">
        <f>PPCL_NG!S80+PPCL_Spot!S80+GT_NG!S80+GT_Spot!S80+Bawana_NG!S80+Bawana_RLNG!S80+Bawana_Spot!S80</f>
        <v>20.986957435627954</v>
      </c>
      <c r="M80" s="195">
        <f t="shared" si="9"/>
        <v>-2.6957435627956272E-2</v>
      </c>
      <c r="N80" s="194">
        <f>PPCL_NG!M80+PPCL_Spot!M80+GT_NG!M80+GT_Spot!M80+Bawana_NG!M80+Bawana_RLNG!M80+Bawana_Spot!M80</f>
        <v>68.22</v>
      </c>
      <c r="O80" s="194">
        <f>PPCL_NG!T80+PPCL_Spot!T80+GT_NG!T80+GT_Spot!T80+Bawana_NG!T80+Bawana_RLNG!T80+Bawana_Spot!T80</f>
        <v>68.38188649500789</v>
      </c>
      <c r="P80" s="195">
        <f t="shared" si="10"/>
        <v>-0.16188649500789154</v>
      </c>
      <c r="Q80" s="195">
        <f t="shared" si="11"/>
        <v>-0.54000000000001336</v>
      </c>
    </row>
    <row r="81" spans="1:17">
      <c r="A81" s="34" t="s">
        <v>123</v>
      </c>
      <c r="B81" s="194">
        <f>PPCL_NG!I81+PPCL_Spot!I81+GT_NG!I81+GT_Spot!I81+Bawana_NG!I81+Bawana_RLNG!I81+Bawana_Spot!I81</f>
        <v>100</v>
      </c>
      <c r="C81" s="194">
        <f>PPCL_NG!P81+PPCL_Spot!P81+GT_NG!P81+GT_Spot!P81+Bawana_NG!P81+Bawana_RLNG!P81+Bawana_Spot!P81</f>
        <v>100.22700998423542</v>
      </c>
      <c r="D81" s="195">
        <f t="shared" si="6"/>
        <v>-0.22700998423542273</v>
      </c>
      <c r="E81" s="194">
        <f>PPCL_NG!J81+PPCL_Spot!J81+GT_NG!J81+GT_Spot!J81+Bawana_NG!J81+Bawana_RLNG!J81+Bawana_Spot!J81</f>
        <v>55.76</v>
      </c>
      <c r="F81" s="194">
        <f>PPCL_NG!Q81+PPCL_Spot!Q81+GT_NG!Q81+GT_Spot!Q81+Bawana_NG!Q81+Bawana_RLNG!Q81+Bawana_Spot!Q81</f>
        <v>55.884146085128741</v>
      </c>
      <c r="G81" s="195">
        <f t="shared" si="7"/>
        <v>-0.12414608512874281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</v>
      </c>
      <c r="J81" s="195">
        <f t="shared" si="8"/>
        <v>0</v>
      </c>
      <c r="K81" s="194">
        <f>PPCL_NG!L81+PPCL_Spot!L81+GT_NG!L81+GT_Spot!L81+Bawana_NG!L81+Bawana_RLNG!L81+Bawana_Spot!L81</f>
        <v>20.959999999999997</v>
      </c>
      <c r="L81" s="194">
        <f>PPCL_NG!S81+PPCL_Spot!S81+GT_NG!S81+GT_Spot!S81+Bawana_NG!S81+Bawana_RLNG!S81+Bawana_Spot!S81</f>
        <v>20.986957435627954</v>
      </c>
      <c r="M81" s="195">
        <f t="shared" si="9"/>
        <v>-2.6957435627956272E-2</v>
      </c>
      <c r="N81" s="194">
        <f>PPCL_NG!M81+PPCL_Spot!M81+GT_NG!M81+GT_Spot!M81+Bawana_NG!M81+Bawana_RLNG!M81+Bawana_Spot!M81</f>
        <v>68.22</v>
      </c>
      <c r="O81" s="194">
        <f>PPCL_NG!T81+PPCL_Spot!T81+GT_NG!T81+GT_Spot!T81+Bawana_NG!T81+Bawana_RLNG!T81+Bawana_Spot!T81</f>
        <v>68.38188649500789</v>
      </c>
      <c r="P81" s="195">
        <f t="shared" si="10"/>
        <v>-0.16188649500789154</v>
      </c>
      <c r="Q81" s="195">
        <f t="shared" si="11"/>
        <v>-0.54000000000001336</v>
      </c>
    </row>
    <row r="82" spans="1:17">
      <c r="A82" s="34" t="s">
        <v>124</v>
      </c>
      <c r="B82" s="194">
        <f>PPCL_NG!I82+PPCL_Spot!I82+GT_NG!I82+GT_Spot!I82+Bawana_NG!I82+Bawana_RLNG!I82+Bawana_Spot!I82</f>
        <v>100</v>
      </c>
      <c r="C82" s="194">
        <f>PPCL_NG!P82+PPCL_Spot!P82+GT_NG!P82+GT_Spot!P82+Bawana_NG!P82+Bawana_RLNG!P82+Bawana_Spot!P82</f>
        <v>100.22700998423542</v>
      </c>
      <c r="D82" s="195">
        <f t="shared" si="6"/>
        <v>-0.22700998423542273</v>
      </c>
      <c r="E82" s="194">
        <f>PPCL_NG!J82+PPCL_Spot!J82+GT_NG!J82+GT_Spot!J82+Bawana_NG!J82+Bawana_RLNG!J82+Bawana_Spot!J82</f>
        <v>55.76</v>
      </c>
      <c r="F82" s="194">
        <f>PPCL_NG!Q82+PPCL_Spot!Q82+GT_NG!Q82+GT_Spot!Q82+Bawana_NG!Q82+Bawana_RLNG!Q82+Bawana_Spot!Q82</f>
        <v>55.884146085128741</v>
      </c>
      <c r="G82" s="195">
        <f t="shared" si="7"/>
        <v>-0.12414608512874281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</v>
      </c>
      <c r="J82" s="195">
        <f t="shared" si="8"/>
        <v>0</v>
      </c>
      <c r="K82" s="194">
        <f>PPCL_NG!L82+PPCL_Spot!L82+GT_NG!L82+GT_Spot!L82+Bawana_NG!L82+Bawana_RLNG!L82+Bawana_Spot!L82</f>
        <v>20.959999999999997</v>
      </c>
      <c r="L82" s="194">
        <f>PPCL_NG!S82+PPCL_Spot!S82+GT_NG!S82+GT_Spot!S82+Bawana_NG!S82+Bawana_RLNG!S82+Bawana_Spot!S82</f>
        <v>20.986957435627954</v>
      </c>
      <c r="M82" s="195">
        <f t="shared" si="9"/>
        <v>-2.6957435627956272E-2</v>
      </c>
      <c r="N82" s="194">
        <f>PPCL_NG!M82+PPCL_Spot!M82+GT_NG!M82+GT_Spot!M82+Bawana_NG!M82+Bawana_RLNG!M82+Bawana_Spot!M82</f>
        <v>68.22</v>
      </c>
      <c r="O82" s="194">
        <f>PPCL_NG!T82+PPCL_Spot!T82+GT_NG!T82+GT_Spot!T82+Bawana_NG!T82+Bawana_RLNG!T82+Bawana_Spot!T82</f>
        <v>68.38188649500789</v>
      </c>
      <c r="P82" s="195">
        <f t="shared" si="10"/>
        <v>-0.16188649500789154</v>
      </c>
      <c r="Q82" s="195">
        <f t="shared" si="11"/>
        <v>-0.54000000000001336</v>
      </c>
    </row>
    <row r="83" spans="1:17">
      <c r="A83" s="34" t="s">
        <v>125</v>
      </c>
      <c r="B83" s="194">
        <f>PPCL_NG!I83+PPCL_Spot!I83+GT_NG!I83+GT_Spot!I83+Bawana_NG!I83+Bawana_RLNG!I83+Bawana_Spot!I83</f>
        <v>100.02</v>
      </c>
      <c r="C83" s="194">
        <f>PPCL_NG!P83+PPCL_Spot!P83+GT_NG!P83+GT_Spot!P83+Bawana_NG!P83+Bawana_RLNG!P83+Bawana_Spot!P83</f>
        <v>100.25089961897453</v>
      </c>
      <c r="D83" s="195">
        <f t="shared" si="6"/>
        <v>-0.23089961897453293</v>
      </c>
      <c r="E83" s="194">
        <f>PPCL_NG!J83+PPCL_Spot!J83+GT_NG!J83+GT_Spot!J83+Bawana_NG!J83+Bawana_RLNG!J83+Bawana_Spot!J83</f>
        <v>57.34</v>
      </c>
      <c r="F83" s="194">
        <f>PPCL_NG!Q83+PPCL_Spot!Q83+GT_NG!Q83+GT_Spot!Q83+Bawana_NG!Q83+Bawana_RLNG!Q83+Bawana_Spot!Q83</f>
        <v>57.466395518025365</v>
      </c>
      <c r="G83" s="195">
        <f t="shared" si="7"/>
        <v>-0.12639551802536175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5.0002314707652413</v>
      </c>
      <c r="J83" s="195">
        <f t="shared" si="8"/>
        <v>-2.3147076524132615E-4</v>
      </c>
      <c r="K83" s="194">
        <f>PPCL_NG!L83+PPCL_Spot!L83+GT_NG!L83+GT_Spot!L83+Bawana_NG!L83+Bawana_RLNG!L83+Bawana_Spot!L83</f>
        <v>21.59</v>
      </c>
      <c r="L83" s="194">
        <f>PPCL_NG!S83+PPCL_Spot!S83+GT_NG!S83+GT_Spot!S83+Bawana_NG!S83+Bawana_RLNG!S83+Bawana_Spot!S83</f>
        <v>21.617868967501476</v>
      </c>
      <c r="M83" s="195">
        <f t="shared" si="9"/>
        <v>-2.786896750147605E-2</v>
      </c>
      <c r="N83" s="194">
        <f>PPCL_NG!M83+PPCL_Spot!M83+GT_NG!M83+GT_Spot!M83+Bawana_NG!M83+Bawana_RLNG!M83+Bawana_Spot!M83</f>
        <v>70.12</v>
      </c>
      <c r="O83" s="194">
        <f>PPCL_NG!T83+PPCL_Spot!T83+GT_NG!T83+GT_Spot!T83+Bawana_NG!T83+Bawana_RLNG!T83+Bawana_Spot!T83</f>
        <v>70.284604424733345</v>
      </c>
      <c r="P83" s="195">
        <f t="shared" si="10"/>
        <v>-0.16460442473334069</v>
      </c>
      <c r="Q83" s="195">
        <f t="shared" si="11"/>
        <v>-0.54999999999995275</v>
      </c>
    </row>
    <row r="84" spans="1:17">
      <c r="A84" s="34" t="s">
        <v>126</v>
      </c>
      <c r="B84" s="194">
        <f>PPCL_NG!I84+PPCL_Spot!I84+GT_NG!I84+GT_Spot!I84+Bawana_NG!I84+Bawana_RLNG!I84+Bawana_Spot!I84</f>
        <v>100.02</v>
      </c>
      <c r="C84" s="194">
        <f>PPCL_NG!P84+PPCL_Spot!P84+GT_NG!P84+GT_Spot!P84+Bawana_NG!P84+Bawana_RLNG!P84+Bawana_Spot!P84</f>
        <v>100.25089961897453</v>
      </c>
      <c r="D84" s="195">
        <f t="shared" si="6"/>
        <v>-0.23089961897453293</v>
      </c>
      <c r="E84" s="194">
        <f>PPCL_NG!J84+PPCL_Spot!J84+GT_NG!J84+GT_Spot!J84+Bawana_NG!J84+Bawana_RLNG!J84+Bawana_Spot!J84</f>
        <v>57.34</v>
      </c>
      <c r="F84" s="194">
        <f>PPCL_NG!Q84+PPCL_Spot!Q84+GT_NG!Q84+GT_Spot!Q84+Bawana_NG!Q84+Bawana_RLNG!Q84+Bawana_Spot!Q84</f>
        <v>57.466395518025365</v>
      </c>
      <c r="G84" s="195">
        <f t="shared" si="7"/>
        <v>-0.12639551802536175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5.0002314707652413</v>
      </c>
      <c r="J84" s="195">
        <f t="shared" si="8"/>
        <v>-2.3147076524132615E-4</v>
      </c>
      <c r="K84" s="194">
        <f>PPCL_NG!L84+PPCL_Spot!L84+GT_NG!L84+GT_Spot!L84+Bawana_NG!L84+Bawana_RLNG!L84+Bawana_Spot!L84</f>
        <v>21.59</v>
      </c>
      <c r="L84" s="194">
        <f>PPCL_NG!S84+PPCL_Spot!S84+GT_NG!S84+GT_Spot!S84+Bawana_NG!S84+Bawana_RLNG!S84+Bawana_Spot!S84</f>
        <v>21.617868967501476</v>
      </c>
      <c r="M84" s="195">
        <f t="shared" si="9"/>
        <v>-2.786896750147605E-2</v>
      </c>
      <c r="N84" s="194">
        <f>PPCL_NG!M84+PPCL_Spot!M84+GT_NG!M84+GT_Spot!M84+Bawana_NG!M84+Bawana_RLNG!M84+Bawana_Spot!M84</f>
        <v>70.12</v>
      </c>
      <c r="O84" s="194">
        <f>PPCL_NG!T84+PPCL_Spot!T84+GT_NG!T84+GT_Spot!T84+Bawana_NG!T84+Bawana_RLNG!T84+Bawana_Spot!T84</f>
        <v>70.284604424733345</v>
      </c>
      <c r="P84" s="195">
        <f t="shared" si="10"/>
        <v>-0.16460442473334069</v>
      </c>
      <c r="Q84" s="195">
        <f t="shared" si="11"/>
        <v>-0.54999999999995275</v>
      </c>
    </row>
    <row r="85" spans="1:17">
      <c r="A85" s="34" t="s">
        <v>127</v>
      </c>
      <c r="B85" s="194">
        <f>PPCL_NG!I85+PPCL_Spot!I85+GT_NG!I85+GT_Spot!I85+Bawana_NG!I85+Bawana_RLNG!I85+Bawana_Spot!I85</f>
        <v>100.02</v>
      </c>
      <c r="C85" s="194">
        <f>PPCL_NG!P85+PPCL_Spot!P85+GT_NG!P85+GT_Spot!P85+Bawana_NG!P85+Bawana_RLNG!P85+Bawana_Spot!P85</f>
        <v>100.25089961897453</v>
      </c>
      <c r="D85" s="195">
        <f t="shared" si="6"/>
        <v>-0.23089961897453293</v>
      </c>
      <c r="E85" s="194">
        <f>PPCL_NG!J85+PPCL_Spot!J85+GT_NG!J85+GT_Spot!J85+Bawana_NG!J85+Bawana_RLNG!J85+Bawana_Spot!J85</f>
        <v>57.34</v>
      </c>
      <c r="F85" s="194">
        <f>PPCL_NG!Q85+PPCL_Spot!Q85+GT_NG!Q85+GT_Spot!Q85+Bawana_NG!Q85+Bawana_RLNG!Q85+Bawana_Spot!Q85</f>
        <v>57.466395518025365</v>
      </c>
      <c r="G85" s="195">
        <f t="shared" si="7"/>
        <v>-0.12639551802536175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5.0002314707652413</v>
      </c>
      <c r="J85" s="195">
        <f t="shared" si="8"/>
        <v>-2.3147076524132615E-4</v>
      </c>
      <c r="K85" s="194">
        <f>PPCL_NG!L85+PPCL_Spot!L85+GT_NG!L85+GT_Spot!L85+Bawana_NG!L85+Bawana_RLNG!L85+Bawana_Spot!L85</f>
        <v>21.59</v>
      </c>
      <c r="L85" s="194">
        <f>PPCL_NG!S85+PPCL_Spot!S85+GT_NG!S85+GT_Spot!S85+Bawana_NG!S85+Bawana_RLNG!S85+Bawana_Spot!S85</f>
        <v>21.617868967501476</v>
      </c>
      <c r="M85" s="195">
        <f t="shared" si="9"/>
        <v>-2.786896750147605E-2</v>
      </c>
      <c r="N85" s="194">
        <f>PPCL_NG!M85+PPCL_Spot!M85+GT_NG!M85+GT_Spot!M85+Bawana_NG!M85+Bawana_RLNG!M85+Bawana_Spot!M85</f>
        <v>70.12</v>
      </c>
      <c r="O85" s="194">
        <f>PPCL_NG!T85+PPCL_Spot!T85+GT_NG!T85+GT_Spot!T85+Bawana_NG!T85+Bawana_RLNG!T85+Bawana_Spot!T85</f>
        <v>70.284604424733345</v>
      </c>
      <c r="P85" s="195">
        <f t="shared" si="10"/>
        <v>-0.16460442473334069</v>
      </c>
      <c r="Q85" s="195">
        <f t="shared" si="11"/>
        <v>-0.54999999999995275</v>
      </c>
    </row>
    <row r="86" spans="1:17">
      <c r="A86" s="34" t="s">
        <v>128</v>
      </c>
      <c r="B86" s="194">
        <f>PPCL_NG!I86+PPCL_Spot!I86+GT_NG!I86+GT_Spot!I86+Bawana_NG!I86+Bawana_RLNG!I86+Bawana_Spot!I86</f>
        <v>100.02</v>
      </c>
      <c r="C86" s="194">
        <f>PPCL_NG!P86+PPCL_Spot!P86+GT_NG!P86+GT_Spot!P86+Bawana_NG!P86+Bawana_RLNG!P86+Bawana_Spot!P86</f>
        <v>100.25089961897453</v>
      </c>
      <c r="D86" s="195">
        <f t="shared" si="6"/>
        <v>-0.23089961897453293</v>
      </c>
      <c r="E86" s="194">
        <f>PPCL_NG!J86+PPCL_Spot!J86+GT_NG!J86+GT_Spot!J86+Bawana_NG!J86+Bawana_RLNG!J86+Bawana_Spot!J86</f>
        <v>57.34</v>
      </c>
      <c r="F86" s="194">
        <f>PPCL_NG!Q86+PPCL_Spot!Q86+GT_NG!Q86+GT_Spot!Q86+Bawana_NG!Q86+Bawana_RLNG!Q86+Bawana_Spot!Q86</f>
        <v>57.466395518025365</v>
      </c>
      <c r="G86" s="195">
        <f t="shared" si="7"/>
        <v>-0.12639551802536175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5.0002314707652413</v>
      </c>
      <c r="J86" s="195">
        <f t="shared" si="8"/>
        <v>-2.3147076524132615E-4</v>
      </c>
      <c r="K86" s="194">
        <f>PPCL_NG!L86+PPCL_Spot!L86+GT_NG!L86+GT_Spot!L86+Bawana_NG!L86+Bawana_RLNG!L86+Bawana_Spot!L86</f>
        <v>21.59</v>
      </c>
      <c r="L86" s="194">
        <f>PPCL_NG!S86+PPCL_Spot!S86+GT_NG!S86+GT_Spot!S86+Bawana_NG!S86+Bawana_RLNG!S86+Bawana_Spot!S86</f>
        <v>21.617868967501476</v>
      </c>
      <c r="M86" s="195">
        <f t="shared" si="9"/>
        <v>-2.786896750147605E-2</v>
      </c>
      <c r="N86" s="194">
        <f>PPCL_NG!M86+PPCL_Spot!M86+GT_NG!M86+GT_Spot!M86+Bawana_NG!M86+Bawana_RLNG!M86+Bawana_Spot!M86</f>
        <v>70.12</v>
      </c>
      <c r="O86" s="194">
        <f>PPCL_NG!T86+PPCL_Spot!T86+GT_NG!T86+GT_Spot!T86+Bawana_NG!T86+Bawana_RLNG!T86+Bawana_Spot!T86</f>
        <v>70.284604424733345</v>
      </c>
      <c r="P86" s="195">
        <f t="shared" si="10"/>
        <v>-0.16460442473334069</v>
      </c>
      <c r="Q86" s="195">
        <f t="shared" si="11"/>
        <v>-0.54999999999995275</v>
      </c>
    </row>
    <row r="87" spans="1:17">
      <c r="A87" s="34" t="s">
        <v>129</v>
      </c>
      <c r="B87" s="194">
        <f>PPCL_NG!I87+PPCL_Spot!I87+GT_NG!I87+GT_Spot!I87+Bawana_NG!I87+Bawana_RLNG!I87+Bawana_Spot!I87</f>
        <v>100.02</v>
      </c>
      <c r="C87" s="194">
        <f>PPCL_NG!P87+PPCL_Spot!P87+GT_NG!P87+GT_Spot!P87+Bawana_NG!P87+Bawana_RLNG!P87+Bawana_Spot!P87</f>
        <v>100.25089961897453</v>
      </c>
      <c r="D87" s="195">
        <f t="shared" si="6"/>
        <v>-0.23089961897453293</v>
      </c>
      <c r="E87" s="194">
        <f>PPCL_NG!J87+PPCL_Spot!J87+GT_NG!J87+GT_Spot!J87+Bawana_NG!J87+Bawana_RLNG!J87+Bawana_Spot!J87</f>
        <v>57.34</v>
      </c>
      <c r="F87" s="194">
        <f>PPCL_NG!Q87+PPCL_Spot!Q87+GT_NG!Q87+GT_Spot!Q87+Bawana_NG!Q87+Bawana_RLNG!Q87+Bawana_Spot!Q87</f>
        <v>57.466395518025365</v>
      </c>
      <c r="G87" s="195">
        <f t="shared" si="7"/>
        <v>-0.12639551802536175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5.0002314707652413</v>
      </c>
      <c r="J87" s="195">
        <f t="shared" si="8"/>
        <v>-2.3147076524132615E-4</v>
      </c>
      <c r="K87" s="194">
        <f>PPCL_NG!L87+PPCL_Spot!L87+GT_NG!L87+GT_Spot!L87+Bawana_NG!L87+Bawana_RLNG!L87+Bawana_Spot!L87</f>
        <v>21.59</v>
      </c>
      <c r="L87" s="194">
        <f>PPCL_NG!S87+PPCL_Spot!S87+GT_NG!S87+GT_Spot!S87+Bawana_NG!S87+Bawana_RLNG!S87+Bawana_Spot!S87</f>
        <v>21.617868967501476</v>
      </c>
      <c r="M87" s="195">
        <f t="shared" si="9"/>
        <v>-2.786896750147605E-2</v>
      </c>
      <c r="N87" s="194">
        <f>PPCL_NG!M87+PPCL_Spot!M87+GT_NG!M87+GT_Spot!M87+Bawana_NG!M87+Bawana_RLNG!M87+Bawana_Spot!M87</f>
        <v>70.12</v>
      </c>
      <c r="O87" s="194">
        <f>PPCL_NG!T87+PPCL_Spot!T87+GT_NG!T87+GT_Spot!T87+Bawana_NG!T87+Bawana_RLNG!T87+Bawana_Spot!T87</f>
        <v>70.284604424733345</v>
      </c>
      <c r="P87" s="195">
        <f t="shared" si="10"/>
        <v>-0.16460442473334069</v>
      </c>
      <c r="Q87" s="195">
        <f t="shared" si="11"/>
        <v>-0.54999999999995275</v>
      </c>
    </row>
    <row r="88" spans="1:17">
      <c r="A88" s="34" t="s">
        <v>130</v>
      </c>
      <c r="B88" s="194">
        <f>PPCL_NG!I88+PPCL_Spot!I88+GT_NG!I88+GT_Spot!I88+Bawana_NG!I88+Bawana_RLNG!I88+Bawana_Spot!I88</f>
        <v>100.02</v>
      </c>
      <c r="C88" s="194">
        <f>PPCL_NG!P88+PPCL_Spot!P88+GT_NG!P88+GT_Spot!P88+Bawana_NG!P88+Bawana_RLNG!P88+Bawana_Spot!P88</f>
        <v>100.25089961897453</v>
      </c>
      <c r="D88" s="195">
        <f t="shared" si="6"/>
        <v>-0.23089961897453293</v>
      </c>
      <c r="E88" s="194">
        <f>PPCL_NG!J88+PPCL_Spot!J88+GT_NG!J88+GT_Spot!J88+Bawana_NG!J88+Bawana_RLNG!J88+Bawana_Spot!J88</f>
        <v>57.34</v>
      </c>
      <c r="F88" s="194">
        <f>PPCL_NG!Q88+PPCL_Spot!Q88+GT_NG!Q88+GT_Spot!Q88+Bawana_NG!Q88+Bawana_RLNG!Q88+Bawana_Spot!Q88</f>
        <v>57.466395518025365</v>
      </c>
      <c r="G88" s="195">
        <f t="shared" si="7"/>
        <v>-0.12639551802536175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5.0002314707652413</v>
      </c>
      <c r="J88" s="195">
        <f t="shared" si="8"/>
        <v>-2.3147076524132615E-4</v>
      </c>
      <c r="K88" s="194">
        <f>PPCL_NG!L88+PPCL_Spot!L88+GT_NG!L88+GT_Spot!L88+Bawana_NG!L88+Bawana_RLNG!L88+Bawana_Spot!L88</f>
        <v>21.59</v>
      </c>
      <c r="L88" s="194">
        <f>PPCL_NG!S88+PPCL_Spot!S88+GT_NG!S88+GT_Spot!S88+Bawana_NG!S88+Bawana_RLNG!S88+Bawana_Spot!S88</f>
        <v>21.617868967501476</v>
      </c>
      <c r="M88" s="195">
        <f t="shared" si="9"/>
        <v>-2.786896750147605E-2</v>
      </c>
      <c r="N88" s="194">
        <f>PPCL_NG!M88+PPCL_Spot!M88+GT_NG!M88+GT_Spot!M88+Bawana_NG!M88+Bawana_RLNG!M88+Bawana_Spot!M88</f>
        <v>70.12</v>
      </c>
      <c r="O88" s="194">
        <f>PPCL_NG!T88+PPCL_Spot!T88+GT_NG!T88+GT_Spot!T88+Bawana_NG!T88+Bawana_RLNG!T88+Bawana_Spot!T88</f>
        <v>70.284604424733345</v>
      </c>
      <c r="P88" s="195">
        <f t="shared" si="10"/>
        <v>-0.16460442473334069</v>
      </c>
      <c r="Q88" s="195">
        <f t="shared" si="11"/>
        <v>-0.54999999999995275</v>
      </c>
    </row>
    <row r="89" spans="1:17">
      <c r="A89" s="34" t="s">
        <v>131</v>
      </c>
      <c r="B89" s="194">
        <f>PPCL_NG!I89+PPCL_Spot!I89+GT_NG!I89+GT_Spot!I89+Bawana_NG!I89+Bawana_RLNG!I89+Bawana_Spot!I89</f>
        <v>100.02</v>
      </c>
      <c r="C89" s="194">
        <f>PPCL_NG!P89+PPCL_Spot!P89+GT_NG!P89+GT_Spot!P89+Bawana_NG!P89+Bawana_RLNG!P89+Bawana_Spot!P89</f>
        <v>100.25089961897453</v>
      </c>
      <c r="D89" s="195">
        <f t="shared" si="6"/>
        <v>-0.23089961897453293</v>
      </c>
      <c r="E89" s="194">
        <f>PPCL_NG!J89+PPCL_Spot!J89+GT_NG!J89+GT_Spot!J89+Bawana_NG!J89+Bawana_RLNG!J89+Bawana_Spot!J89</f>
        <v>57.34</v>
      </c>
      <c r="F89" s="194">
        <f>PPCL_NG!Q89+PPCL_Spot!Q89+GT_NG!Q89+GT_Spot!Q89+Bawana_NG!Q89+Bawana_RLNG!Q89+Bawana_Spot!Q89</f>
        <v>57.466395518025365</v>
      </c>
      <c r="G89" s="195">
        <f t="shared" si="7"/>
        <v>-0.12639551802536175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21.59</v>
      </c>
      <c r="L89" s="194">
        <f>PPCL_NG!S89+PPCL_Spot!S89+GT_NG!S89+GT_Spot!S89+Bawana_NG!S89+Bawana_RLNG!S89+Bawana_Spot!S89</f>
        <v>21.617868967501476</v>
      </c>
      <c r="M89" s="195">
        <f t="shared" si="9"/>
        <v>-2.786896750147605E-2</v>
      </c>
      <c r="N89" s="194">
        <f>PPCL_NG!M89+PPCL_Spot!M89+GT_NG!M89+GT_Spot!M89+Bawana_NG!M89+Bawana_RLNG!M89+Bawana_Spot!M89</f>
        <v>70.12</v>
      </c>
      <c r="O89" s="194">
        <f>PPCL_NG!T89+PPCL_Spot!T89+GT_NG!T89+GT_Spot!T89+Bawana_NG!T89+Bawana_RLNG!T89+Bawana_Spot!T89</f>
        <v>70.284604424733345</v>
      </c>
      <c r="P89" s="195">
        <f t="shared" si="10"/>
        <v>-0.16460442473334069</v>
      </c>
      <c r="Q89" s="195">
        <f t="shared" si="11"/>
        <v>-0.54999999999995275</v>
      </c>
    </row>
    <row r="90" spans="1:17">
      <c r="A90" s="34" t="s">
        <v>132</v>
      </c>
      <c r="B90" s="194">
        <f>PPCL_NG!I90+PPCL_Spot!I90+GT_NG!I90+GT_Spot!I90+Bawana_NG!I90+Bawana_RLNG!I90+Bawana_Spot!I90</f>
        <v>100.02</v>
      </c>
      <c r="C90" s="194">
        <f>PPCL_NG!P90+PPCL_Spot!P90+GT_NG!P90+GT_Spot!P90+Bawana_NG!P90+Bawana_RLNG!P90+Bawana_Spot!P90</f>
        <v>100.25089961897453</v>
      </c>
      <c r="D90" s="195">
        <f t="shared" si="6"/>
        <v>-0.23089961897453293</v>
      </c>
      <c r="E90" s="194">
        <f>PPCL_NG!J90+PPCL_Spot!J90+GT_NG!J90+GT_Spot!J90+Bawana_NG!J90+Bawana_RLNG!J90+Bawana_Spot!J90</f>
        <v>57.34</v>
      </c>
      <c r="F90" s="194">
        <f>PPCL_NG!Q90+PPCL_Spot!Q90+GT_NG!Q90+GT_Spot!Q90+Bawana_NG!Q90+Bawana_RLNG!Q90+Bawana_Spot!Q90</f>
        <v>57.466395518025365</v>
      </c>
      <c r="G90" s="195">
        <f t="shared" si="7"/>
        <v>-0.12639551802536175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21.59</v>
      </c>
      <c r="L90" s="194">
        <f>PPCL_NG!S90+PPCL_Spot!S90+GT_NG!S90+GT_Spot!S90+Bawana_NG!S90+Bawana_RLNG!S90+Bawana_Spot!S90</f>
        <v>21.617868967501476</v>
      </c>
      <c r="M90" s="195">
        <f t="shared" si="9"/>
        <v>-2.786896750147605E-2</v>
      </c>
      <c r="N90" s="194">
        <f>PPCL_NG!M90+PPCL_Spot!M90+GT_NG!M90+GT_Spot!M90+Bawana_NG!M90+Bawana_RLNG!M90+Bawana_Spot!M90</f>
        <v>70.12</v>
      </c>
      <c r="O90" s="194">
        <f>PPCL_NG!T90+PPCL_Spot!T90+GT_NG!T90+GT_Spot!T90+Bawana_NG!T90+Bawana_RLNG!T90+Bawana_Spot!T90</f>
        <v>70.284604424733345</v>
      </c>
      <c r="P90" s="195">
        <f t="shared" si="10"/>
        <v>-0.16460442473334069</v>
      </c>
      <c r="Q90" s="195">
        <f t="shared" si="11"/>
        <v>-0.54999999999995275</v>
      </c>
    </row>
    <row r="91" spans="1:17">
      <c r="A91" s="34" t="s">
        <v>133</v>
      </c>
      <c r="B91" s="194">
        <f>PPCL_NG!I91+PPCL_Spot!I91+GT_NG!I91+GT_Spot!I91+Bawana_NG!I91+Bawana_RLNG!I91+Bawana_Spot!I91</f>
        <v>100.02</v>
      </c>
      <c r="C91" s="194">
        <f>PPCL_NG!P91+PPCL_Spot!P91+GT_NG!P91+GT_Spot!P91+Bawana_NG!P91+Bawana_RLNG!P91+Bawana_Spot!P91</f>
        <v>100.25089961897453</v>
      </c>
      <c r="D91" s="195">
        <f t="shared" si="6"/>
        <v>-0.23089961897453293</v>
      </c>
      <c r="E91" s="194">
        <f>PPCL_NG!J91+PPCL_Spot!J91+GT_NG!J91+GT_Spot!J91+Bawana_NG!J91+Bawana_RLNG!J91+Bawana_Spot!J91</f>
        <v>57.34</v>
      </c>
      <c r="F91" s="194">
        <f>PPCL_NG!Q91+PPCL_Spot!Q91+GT_NG!Q91+GT_Spot!Q91+Bawana_NG!Q91+Bawana_RLNG!Q91+Bawana_Spot!Q91</f>
        <v>57.466395518025365</v>
      </c>
      <c r="G91" s="195">
        <f t="shared" si="7"/>
        <v>-0.12639551802536175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21.59</v>
      </c>
      <c r="L91" s="194">
        <f>PPCL_NG!S91+PPCL_Spot!S91+GT_NG!S91+GT_Spot!S91+Bawana_NG!S91+Bawana_RLNG!S91+Bawana_Spot!S91</f>
        <v>21.617868967501476</v>
      </c>
      <c r="M91" s="195">
        <f t="shared" si="9"/>
        <v>-2.786896750147605E-2</v>
      </c>
      <c r="N91" s="194">
        <f>PPCL_NG!M91+PPCL_Spot!M91+GT_NG!M91+GT_Spot!M91+Bawana_NG!M91+Bawana_RLNG!M91+Bawana_Spot!M91</f>
        <v>70.12</v>
      </c>
      <c r="O91" s="194">
        <f>PPCL_NG!T91+PPCL_Spot!T91+GT_NG!T91+GT_Spot!T91+Bawana_NG!T91+Bawana_RLNG!T91+Bawana_Spot!T91</f>
        <v>70.284604424733345</v>
      </c>
      <c r="P91" s="195">
        <f t="shared" si="10"/>
        <v>-0.16460442473334069</v>
      </c>
      <c r="Q91" s="195">
        <f t="shared" si="11"/>
        <v>-0.54999999999995275</v>
      </c>
    </row>
    <row r="92" spans="1:17">
      <c r="A92" s="34" t="s">
        <v>134</v>
      </c>
      <c r="B92" s="194">
        <f>PPCL_NG!I92+PPCL_Spot!I92+GT_NG!I92+GT_Spot!I92+Bawana_NG!I92+Bawana_RLNG!I92+Bawana_Spot!I92</f>
        <v>100.02</v>
      </c>
      <c r="C92" s="194">
        <f>PPCL_NG!P92+PPCL_Spot!P92+GT_NG!P92+GT_Spot!P92+Bawana_NG!P92+Bawana_RLNG!P92+Bawana_Spot!P92</f>
        <v>100.25089961897453</v>
      </c>
      <c r="D92" s="195">
        <f t="shared" si="6"/>
        <v>-0.23089961897453293</v>
      </c>
      <c r="E92" s="194">
        <f>PPCL_NG!J92+PPCL_Spot!J92+GT_NG!J92+GT_Spot!J92+Bawana_NG!J92+Bawana_RLNG!J92+Bawana_Spot!J92</f>
        <v>57.34</v>
      </c>
      <c r="F92" s="194">
        <f>PPCL_NG!Q92+PPCL_Spot!Q92+GT_NG!Q92+GT_Spot!Q92+Bawana_NG!Q92+Bawana_RLNG!Q92+Bawana_Spot!Q92</f>
        <v>57.466395518025365</v>
      </c>
      <c r="G92" s="195">
        <f t="shared" si="7"/>
        <v>-0.12639551802536175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21.59</v>
      </c>
      <c r="L92" s="194">
        <f>PPCL_NG!S92+PPCL_Spot!S92+GT_NG!S92+GT_Spot!S92+Bawana_NG!S92+Bawana_RLNG!S92+Bawana_Spot!S92</f>
        <v>21.617868967501476</v>
      </c>
      <c r="M92" s="195">
        <f t="shared" si="9"/>
        <v>-2.786896750147605E-2</v>
      </c>
      <c r="N92" s="194">
        <f>PPCL_NG!M92+PPCL_Spot!M92+GT_NG!M92+GT_Spot!M92+Bawana_NG!M92+Bawana_RLNG!M92+Bawana_Spot!M92</f>
        <v>70.12</v>
      </c>
      <c r="O92" s="194">
        <f>PPCL_NG!T92+PPCL_Spot!T92+GT_NG!T92+GT_Spot!T92+Bawana_NG!T92+Bawana_RLNG!T92+Bawana_Spot!T92</f>
        <v>70.284604424733345</v>
      </c>
      <c r="P92" s="195">
        <f t="shared" si="10"/>
        <v>-0.16460442473334069</v>
      </c>
      <c r="Q92" s="195">
        <f t="shared" si="11"/>
        <v>-0.54999999999995275</v>
      </c>
    </row>
    <row r="93" spans="1:17">
      <c r="A93" s="34" t="s">
        <v>135</v>
      </c>
      <c r="B93" s="194">
        <f>PPCL_NG!I93+PPCL_Spot!I93+GT_NG!I93+GT_Spot!I93+Bawana_NG!I93+Bawana_RLNG!I93+Bawana_Spot!I93</f>
        <v>100.02</v>
      </c>
      <c r="C93" s="194">
        <f>PPCL_NG!P93+PPCL_Spot!P93+GT_NG!P93+GT_Spot!P93+Bawana_NG!P93+Bawana_RLNG!P93+Bawana_Spot!P93</f>
        <v>100.25089961897453</v>
      </c>
      <c r="D93" s="195">
        <f t="shared" si="6"/>
        <v>-0.23089961897453293</v>
      </c>
      <c r="E93" s="194">
        <f>PPCL_NG!J93+PPCL_Spot!J93+GT_NG!J93+GT_Spot!J93+Bawana_NG!J93+Bawana_RLNG!J93+Bawana_Spot!J93</f>
        <v>57.34</v>
      </c>
      <c r="F93" s="194">
        <f>PPCL_NG!Q93+PPCL_Spot!Q93+GT_NG!Q93+GT_Spot!Q93+Bawana_NG!Q93+Bawana_RLNG!Q93+Bawana_Spot!Q93</f>
        <v>57.466395518025365</v>
      </c>
      <c r="G93" s="195">
        <f t="shared" si="7"/>
        <v>-0.12639551802536175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21.59</v>
      </c>
      <c r="L93" s="194">
        <f>PPCL_NG!S93+PPCL_Spot!S93+GT_NG!S93+GT_Spot!S93+Bawana_NG!S93+Bawana_RLNG!S93+Bawana_Spot!S93</f>
        <v>21.617868967501476</v>
      </c>
      <c r="M93" s="195">
        <f t="shared" si="9"/>
        <v>-2.786896750147605E-2</v>
      </c>
      <c r="N93" s="194">
        <f>PPCL_NG!M93+PPCL_Spot!M93+GT_NG!M93+GT_Spot!M93+Bawana_NG!M93+Bawana_RLNG!M93+Bawana_Spot!M93</f>
        <v>70.12</v>
      </c>
      <c r="O93" s="194">
        <f>PPCL_NG!T93+PPCL_Spot!T93+GT_NG!T93+GT_Spot!T93+Bawana_NG!T93+Bawana_RLNG!T93+Bawana_Spot!T93</f>
        <v>70.284604424733345</v>
      </c>
      <c r="P93" s="195">
        <f t="shared" si="10"/>
        <v>-0.16460442473334069</v>
      </c>
      <c r="Q93" s="195">
        <f t="shared" si="11"/>
        <v>-0.54999999999995275</v>
      </c>
    </row>
    <row r="94" spans="1:17">
      <c r="A94" s="34" t="s">
        <v>136</v>
      </c>
      <c r="B94" s="194">
        <f>PPCL_NG!I94+PPCL_Spot!I94+GT_NG!I94+GT_Spot!I94+Bawana_NG!I94+Bawana_RLNG!I94+Bawana_Spot!I94</f>
        <v>100.02</v>
      </c>
      <c r="C94" s="194">
        <f>PPCL_NG!P94+PPCL_Spot!P94+GT_NG!P94+GT_Spot!P94+Bawana_NG!P94+Bawana_RLNG!P94+Bawana_Spot!P94</f>
        <v>100.25089961897453</v>
      </c>
      <c r="D94" s="195">
        <f t="shared" si="6"/>
        <v>-0.23089961897453293</v>
      </c>
      <c r="E94" s="194">
        <f>PPCL_NG!J94+PPCL_Spot!J94+GT_NG!J94+GT_Spot!J94+Bawana_NG!J94+Bawana_RLNG!J94+Bawana_Spot!J94</f>
        <v>57.34</v>
      </c>
      <c r="F94" s="194">
        <f>PPCL_NG!Q94+PPCL_Spot!Q94+GT_NG!Q94+GT_Spot!Q94+Bawana_NG!Q94+Bawana_RLNG!Q94+Bawana_Spot!Q94</f>
        <v>57.466395518025365</v>
      </c>
      <c r="G94" s="195">
        <f t="shared" si="7"/>
        <v>-0.12639551802536175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21.59</v>
      </c>
      <c r="L94" s="194">
        <f>PPCL_NG!S94+PPCL_Spot!S94+GT_NG!S94+GT_Spot!S94+Bawana_NG!S94+Bawana_RLNG!S94+Bawana_Spot!S94</f>
        <v>21.617868967501476</v>
      </c>
      <c r="M94" s="195">
        <f t="shared" si="9"/>
        <v>-2.786896750147605E-2</v>
      </c>
      <c r="N94" s="194">
        <f>PPCL_NG!M94+PPCL_Spot!M94+GT_NG!M94+GT_Spot!M94+Bawana_NG!M94+Bawana_RLNG!M94+Bawana_Spot!M94</f>
        <v>70.12</v>
      </c>
      <c r="O94" s="194">
        <f>PPCL_NG!T94+PPCL_Spot!T94+GT_NG!T94+GT_Spot!T94+Bawana_NG!T94+Bawana_RLNG!T94+Bawana_Spot!T94</f>
        <v>70.284604424733345</v>
      </c>
      <c r="P94" s="195">
        <f t="shared" si="10"/>
        <v>-0.16460442473334069</v>
      </c>
      <c r="Q94" s="195">
        <f t="shared" si="11"/>
        <v>-0.54999999999995275</v>
      </c>
    </row>
    <row r="95" spans="1:17">
      <c r="A95" s="34" t="s">
        <v>137</v>
      </c>
      <c r="B95" s="194">
        <f>PPCL_NG!I95+PPCL_Spot!I95+GT_NG!I95+GT_Spot!I95+Bawana_NG!I95+Bawana_RLNG!I95+Bawana_Spot!I95</f>
        <v>100.02</v>
      </c>
      <c r="C95" s="194">
        <f>PPCL_NG!P95+PPCL_Spot!P95+GT_NG!P95+GT_Spot!P95+Bawana_NG!P95+Bawana_RLNG!P95+Bawana_Spot!P95</f>
        <v>100.25089961897453</v>
      </c>
      <c r="D95" s="195">
        <f t="shared" si="6"/>
        <v>-0.23089961897453293</v>
      </c>
      <c r="E95" s="194">
        <f>PPCL_NG!J95+PPCL_Spot!J95+GT_NG!J95+GT_Spot!J95+Bawana_NG!J95+Bawana_RLNG!J95+Bawana_Spot!J95</f>
        <v>57.34</v>
      </c>
      <c r="F95" s="194">
        <f>PPCL_NG!Q95+PPCL_Spot!Q95+GT_NG!Q95+GT_Spot!Q95+Bawana_NG!Q95+Bawana_RLNG!Q95+Bawana_Spot!Q95</f>
        <v>57.466395518025365</v>
      </c>
      <c r="G95" s="195">
        <f t="shared" si="7"/>
        <v>-0.12639551802536175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21.59</v>
      </c>
      <c r="L95" s="194">
        <f>PPCL_NG!S95+PPCL_Spot!S95+GT_NG!S95+GT_Spot!S95+Bawana_NG!S95+Bawana_RLNG!S95+Bawana_Spot!S95</f>
        <v>21.617868967501476</v>
      </c>
      <c r="M95" s="195">
        <f t="shared" si="9"/>
        <v>-2.786896750147605E-2</v>
      </c>
      <c r="N95" s="194">
        <f>PPCL_NG!M95+PPCL_Spot!M95+GT_NG!M95+GT_Spot!M95+Bawana_NG!M95+Bawana_RLNG!M95+Bawana_Spot!M95</f>
        <v>70.12</v>
      </c>
      <c r="O95" s="194">
        <f>PPCL_NG!T95+PPCL_Spot!T95+GT_NG!T95+GT_Spot!T95+Bawana_NG!T95+Bawana_RLNG!T95+Bawana_Spot!T95</f>
        <v>70.284604424733345</v>
      </c>
      <c r="P95" s="195">
        <f t="shared" si="10"/>
        <v>-0.16460442473334069</v>
      </c>
      <c r="Q95" s="195">
        <f t="shared" si="11"/>
        <v>-0.54999999999995275</v>
      </c>
    </row>
    <row r="96" spans="1:17">
      <c r="A96" s="34" t="s">
        <v>138</v>
      </c>
      <c r="B96" s="194">
        <f>PPCL_NG!I96+PPCL_Spot!I96+GT_NG!I96+GT_Spot!I96+Bawana_NG!I96+Bawana_RLNG!I96+Bawana_Spot!I96</f>
        <v>100.02</v>
      </c>
      <c r="C96" s="194">
        <f>PPCL_NG!P96+PPCL_Spot!P96+GT_NG!P96+GT_Spot!P96+Bawana_NG!P96+Bawana_RLNG!P96+Bawana_Spot!P96</f>
        <v>100.25089961897453</v>
      </c>
      <c r="D96" s="195">
        <f t="shared" si="6"/>
        <v>-0.23089961897453293</v>
      </c>
      <c r="E96" s="194">
        <f>PPCL_NG!J96+PPCL_Spot!J96+GT_NG!J96+GT_Spot!J96+Bawana_NG!J96+Bawana_RLNG!J96+Bawana_Spot!J96</f>
        <v>57.34</v>
      </c>
      <c r="F96" s="194">
        <f>PPCL_NG!Q96+PPCL_Spot!Q96+GT_NG!Q96+GT_Spot!Q96+Bawana_NG!Q96+Bawana_RLNG!Q96+Bawana_Spot!Q96</f>
        <v>57.466395518025365</v>
      </c>
      <c r="G96" s="195">
        <f t="shared" si="7"/>
        <v>-0.12639551802536175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21.59</v>
      </c>
      <c r="L96" s="194">
        <f>PPCL_NG!S96+PPCL_Spot!S96+GT_NG!S96+GT_Spot!S96+Bawana_NG!S96+Bawana_RLNG!S96+Bawana_Spot!S96</f>
        <v>21.617868967501476</v>
      </c>
      <c r="M96" s="195">
        <f t="shared" si="9"/>
        <v>-2.786896750147605E-2</v>
      </c>
      <c r="N96" s="194">
        <f>PPCL_NG!M96+PPCL_Spot!M96+GT_NG!M96+GT_Spot!M96+Bawana_NG!M96+Bawana_RLNG!M96+Bawana_Spot!M96</f>
        <v>70.12</v>
      </c>
      <c r="O96" s="194">
        <f>PPCL_NG!T96+PPCL_Spot!T96+GT_NG!T96+GT_Spot!T96+Bawana_NG!T96+Bawana_RLNG!T96+Bawana_Spot!T96</f>
        <v>70.284604424733345</v>
      </c>
      <c r="P96" s="195">
        <f t="shared" si="10"/>
        <v>-0.16460442473334069</v>
      </c>
      <c r="Q96" s="195">
        <f t="shared" si="11"/>
        <v>-0.54999999999995275</v>
      </c>
    </row>
    <row r="97" spans="1:17">
      <c r="A97" s="34" t="s">
        <v>139</v>
      </c>
      <c r="B97" s="194">
        <f>PPCL_NG!I97+PPCL_Spot!I97+GT_NG!I97+GT_Spot!I97+Bawana_NG!I97+Bawana_RLNG!I97+Bawana_Spot!I97</f>
        <v>100.02</v>
      </c>
      <c r="C97" s="194">
        <f>PPCL_NG!P97+PPCL_Spot!P97+GT_NG!P97+GT_Spot!P97+Bawana_NG!P97+Bawana_RLNG!P97+Bawana_Spot!P97</f>
        <v>100.25089961897453</v>
      </c>
      <c r="D97" s="195">
        <f t="shared" si="6"/>
        <v>-0.23089961897453293</v>
      </c>
      <c r="E97" s="194">
        <f>PPCL_NG!J97+PPCL_Spot!J97+GT_NG!J97+GT_Spot!J97+Bawana_NG!J97+Bawana_RLNG!J97+Bawana_Spot!J97</f>
        <v>57.34</v>
      </c>
      <c r="F97" s="194">
        <f>PPCL_NG!Q97+PPCL_Spot!Q97+GT_NG!Q97+GT_Spot!Q97+Bawana_NG!Q97+Bawana_RLNG!Q97+Bawana_Spot!Q97</f>
        <v>57.466395518025365</v>
      </c>
      <c r="G97" s="195">
        <f t="shared" si="7"/>
        <v>-0.12639551802536175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21.59</v>
      </c>
      <c r="L97" s="194">
        <f>PPCL_NG!S97+PPCL_Spot!S97+GT_NG!S97+GT_Spot!S97+Bawana_NG!S97+Bawana_RLNG!S97+Bawana_Spot!S97</f>
        <v>21.617868967501476</v>
      </c>
      <c r="M97" s="195">
        <f t="shared" si="9"/>
        <v>-2.786896750147605E-2</v>
      </c>
      <c r="N97" s="194">
        <f>PPCL_NG!M97+PPCL_Spot!M97+GT_NG!M97+GT_Spot!M97+Bawana_NG!M97+Bawana_RLNG!M97+Bawana_Spot!M97</f>
        <v>70.12</v>
      </c>
      <c r="O97" s="194">
        <f>PPCL_NG!T97+PPCL_Spot!T97+GT_NG!T97+GT_Spot!T97+Bawana_NG!T97+Bawana_RLNG!T97+Bawana_Spot!T97</f>
        <v>70.284604424733345</v>
      </c>
      <c r="P97" s="195">
        <f t="shared" si="10"/>
        <v>-0.16460442473334069</v>
      </c>
      <c r="Q97" s="195">
        <f t="shared" si="11"/>
        <v>-0.54999999999995275</v>
      </c>
    </row>
    <row r="98" spans="1:17">
      <c r="A98" s="34" t="s">
        <v>140</v>
      </c>
      <c r="B98" s="194">
        <f>PPCL_NG!I98+PPCL_Spot!I98+GT_NG!I98+GT_Spot!I98+Bawana_NG!I98+Bawana_RLNG!I98+Bawana_Spot!I98</f>
        <v>100.02</v>
      </c>
      <c r="C98" s="194">
        <f>PPCL_NG!P98+PPCL_Spot!P98+GT_NG!P98+GT_Spot!P98+Bawana_NG!P98+Bawana_RLNG!P98+Bawana_Spot!P98</f>
        <v>100.25089961897453</v>
      </c>
      <c r="D98" s="195">
        <f t="shared" si="6"/>
        <v>-0.23089961897453293</v>
      </c>
      <c r="E98" s="194">
        <f>PPCL_NG!J98+PPCL_Spot!J98+GT_NG!J98+GT_Spot!J98+Bawana_NG!J98+Bawana_RLNG!J98+Bawana_Spot!J98</f>
        <v>57.34</v>
      </c>
      <c r="F98" s="194">
        <f>PPCL_NG!Q98+PPCL_Spot!Q98+GT_NG!Q98+GT_Spot!Q98+Bawana_NG!Q98+Bawana_RLNG!Q98+Bawana_Spot!Q98</f>
        <v>57.466395518025365</v>
      </c>
      <c r="G98" s="195">
        <f t="shared" si="7"/>
        <v>-0.12639551802536175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21.59</v>
      </c>
      <c r="L98" s="194">
        <f>PPCL_NG!S98+PPCL_Spot!S98+GT_NG!S98+GT_Spot!S98+Bawana_NG!S98+Bawana_RLNG!S98+Bawana_Spot!S98</f>
        <v>21.617868967501476</v>
      </c>
      <c r="M98" s="195">
        <f t="shared" si="9"/>
        <v>-2.786896750147605E-2</v>
      </c>
      <c r="N98" s="194">
        <f>PPCL_NG!M98+PPCL_Spot!M98+GT_NG!M98+GT_Spot!M98+Bawana_NG!M98+Bawana_RLNG!M98+Bawana_Spot!M98</f>
        <v>70.12</v>
      </c>
      <c r="O98" s="194">
        <f>PPCL_NG!T98+PPCL_Spot!T98+GT_NG!T98+GT_Spot!T98+Bawana_NG!T98+Bawana_RLNG!T98+Bawana_Spot!T98</f>
        <v>70.284604424733345</v>
      </c>
      <c r="P98" s="195">
        <f t="shared" si="10"/>
        <v>-0.16460442473334069</v>
      </c>
      <c r="Q98" s="195">
        <f t="shared" si="11"/>
        <v>-0.54999999999995275</v>
      </c>
    </row>
    <row r="99" spans="1:17">
      <c r="A99" s="34" t="s">
        <v>324</v>
      </c>
      <c r="B99" s="194">
        <f>PPCL_NG!I99+PPCL_Spot!I99+GT_NG!I99+GT_Spot!I99+Bawana_NG!I99+Bawana_RLNG!I99+Bawana_Spot!I99</f>
        <v>2.4393650000000044</v>
      </c>
      <c r="C99" s="194">
        <f>PPCL_NG!P99+PPCL_Spot!P99+GT_NG!P99+GT_Spot!P99+Bawana_NG!P99+Bawana_RLNG!P99+Bawana_Spot!P99</f>
        <v>2.4437420488950248</v>
      </c>
      <c r="D99" s="195">
        <f t="shared" si="6"/>
        <v>-4.3770488950203301E-3</v>
      </c>
      <c r="E99" s="194">
        <f>PPCL_NG!J99+PPCL_Spot!J99+GT_NG!J99+GT_Spot!J99+Bawana_NG!J99+Bawana_RLNG!J99+Bawana_Spot!J99</f>
        <v>1.3632400000000016</v>
      </c>
      <c r="F99" s="194">
        <f>PPCL_NG!Q99+PPCL_Spot!Q99+GT_NG!Q99+GT_Spot!Q99+Bawana_NG!Q99+Bawana_RLNG!Q99+Bawana_Spot!Q99</f>
        <v>1.3655866055531858</v>
      </c>
      <c r="G99" s="195">
        <f t="shared" si="7"/>
        <v>-2.3466055531842223E-3</v>
      </c>
      <c r="H99" s="194">
        <f>PPCL_NG!K99+PPCL_Spot!K99+GT_NG!K99+GT_Spot!K99+Bawana_NG!K99+Bawana_RLNG!K99+Bawana_Spot!K99</f>
        <v>0.12</v>
      </c>
      <c r="I99" s="194">
        <f>PPCL_NG!R99+PPCL_Spot!R99+GT_NG!R99+GT_Spot!R99+Bawana_NG!R99+Bawana_RLNG!R99+Bawana_Spot!R99</f>
        <v>0.1200037630792974</v>
      </c>
      <c r="J99" s="195">
        <f t="shared" si="8"/>
        <v>-3.7630792974058247E-6</v>
      </c>
      <c r="K99" s="194">
        <f>PPCL_NG!L99+PPCL_Spot!L99+GT_NG!L99+GT_Spot!L99+Bawana_NG!L99+Bawana_RLNG!L99+Bawana_Spot!L99</f>
        <v>0.4463800000000005</v>
      </c>
      <c r="L99" s="194">
        <f>PPCL_NG!S99+PPCL_Spot!S99+GT_NG!S99+GT_Spot!S99+Bawana_NG!S99+Bawana_RLNG!S99+Bawana_Spot!S99</f>
        <v>0.44689701158647849</v>
      </c>
      <c r="M99" s="195">
        <f t="shared" si="9"/>
        <v>-5.1701158647798895E-4</v>
      </c>
      <c r="N99" s="194">
        <f>PPCL_NG!M99+PPCL_Spot!M99+GT_NG!M99+GT_Spot!M99+Bawana_NG!M99+Bawana_RLNG!M99+Bawana_Spot!M99</f>
        <v>1.7226675000000007</v>
      </c>
      <c r="O99" s="194">
        <f>PPCL_NG!T99+PPCL_Spot!T99+GT_NG!T99+GT_Spot!T99+Bawana_NG!T99+Bawana_RLNG!T99+Bawana_Spot!T99</f>
        <v>1.7257455708860152</v>
      </c>
      <c r="P99" s="195">
        <f t="shared" si="10"/>
        <v>-3.0780708860145278E-3</v>
      </c>
      <c r="Q99" s="195">
        <f t="shared" si="11"/>
        <v>-1.0322499999994475E-2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45694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45694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45694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2025-02-07T10:21:47Z</dcterms:modified>
</cp:coreProperties>
</file>